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DCEDB922-22A2-4A09-9069-4A3807889612}" xr6:coauthVersionLast="47" xr6:coauthVersionMax="47" xr10:uidLastSave="{00000000-0000-0000-0000-000000000000}"/>
  <bookViews>
    <workbookView xWindow="1515" yWindow="1515" windowWidth="21600" windowHeight="11295" activeTab="2" xr2:uid="{00000000-000D-0000-FFFF-FFFF00000000}"/>
  </bookViews>
  <sheets>
    <sheet name="Počet obyv." sheetId="1" r:id="rId1"/>
    <sheet name="Návrh rozpočtu 2026" sheetId="2" r:id="rId2"/>
    <sheet name="Návrh střed.výhledu 2027-2028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E18" i="4"/>
  <c r="C18" i="4"/>
  <c r="F15" i="2"/>
  <c r="D17" i="2" s="1"/>
  <c r="D15" i="2"/>
  <c r="D16" i="2" s="1"/>
  <c r="E9" i="4" l="1"/>
  <c r="C9" i="4"/>
  <c r="C15" i="2" l="1"/>
  <c r="D14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G3" i="1" s="1"/>
  <c r="H14" i="1" l="1"/>
  <c r="D18" i="2"/>
  <c r="F14" i="1"/>
  <c r="G14" i="1" s="1"/>
</calcChain>
</file>

<file path=xl/sharedStrings.xml><?xml version="1.0" encoding="utf-8"?>
<sst xmlns="http://schemas.openxmlformats.org/spreadsheetml/2006/main" count="101" uniqueCount="74">
  <si>
    <t>Obec</t>
  </si>
  <si>
    <t>číslo obce</t>
  </si>
  <si>
    <t>Počet obyvatel</t>
  </si>
  <si>
    <t>Přísp. 1/obyv.</t>
  </si>
  <si>
    <t>Roční přísp.</t>
  </si>
  <si>
    <t>Celkem přísp.</t>
  </si>
  <si>
    <t>Starosta obce</t>
  </si>
  <si>
    <t xml:space="preserve">Běleč - Křeptov </t>
  </si>
  <si>
    <t>Dana Trtílková</t>
  </si>
  <si>
    <t>Brumov</t>
  </si>
  <si>
    <t>Bukovice</t>
  </si>
  <si>
    <t>Lomnice</t>
  </si>
  <si>
    <t>Ochoz</t>
  </si>
  <si>
    <t>Ing.Vít Kadlec</t>
  </si>
  <si>
    <t>Osiky</t>
  </si>
  <si>
    <t>Rašov</t>
  </si>
  <si>
    <t>Miloš Petříček</t>
  </si>
  <si>
    <t>Rohozec</t>
  </si>
  <si>
    <t>Synalov</t>
  </si>
  <si>
    <t>Strhaře</t>
  </si>
  <si>
    <t>ing.Jiří Szúdor-předseda  rev.komise</t>
  </si>
  <si>
    <t>Zhoř</t>
  </si>
  <si>
    <t>Celkem</t>
  </si>
  <si>
    <t>Členové revizní komise:</t>
  </si>
  <si>
    <r>
      <rPr>
        <b/>
        <sz val="12"/>
        <rFont val="Arial CE"/>
        <family val="2"/>
        <charset val="238"/>
      </rPr>
      <t xml:space="preserve"> </t>
    </r>
    <r>
      <rPr>
        <b/>
        <sz val="10"/>
        <rFont val="Arial CE"/>
        <family val="2"/>
        <charset val="238"/>
      </rPr>
      <t>Členové svazku - Běleč - Křeptov, Brumov, Bukovice,Lomnice, Ochoz, Osiky, Rašov, Rohozec, Strhaře, Synalov, Zhoř</t>
    </r>
  </si>
  <si>
    <t>IČO 71244603</t>
  </si>
  <si>
    <t>Skupina, par.</t>
  </si>
  <si>
    <t>Název</t>
  </si>
  <si>
    <t xml:space="preserve">      Příjmy</t>
  </si>
  <si>
    <t>xxxx4121</t>
  </si>
  <si>
    <t>Neinvestiční dotace od obcí roční příspěvek do Svazku</t>
  </si>
  <si>
    <t>Ostatní materiál</t>
  </si>
  <si>
    <t>Nákup ostatních služeb</t>
  </si>
  <si>
    <t>Poplatky banka</t>
  </si>
  <si>
    <t>Příjmy a výdaje celkem</t>
  </si>
  <si>
    <t>Příjmy celkem</t>
  </si>
  <si>
    <t>Výdaje celkem</t>
  </si>
  <si>
    <t>Financování</t>
  </si>
  <si>
    <t>Rozpočet se schvaluje na paragrafy.</t>
  </si>
  <si>
    <t xml:space="preserve">OBEC </t>
  </si>
  <si>
    <t xml:space="preserve">Vyvěšeno na úřední desce obce: </t>
  </si>
  <si>
    <t>Od:</t>
  </si>
  <si>
    <t>Do:</t>
  </si>
  <si>
    <t>Zpracovala: Jitka Pavlů</t>
  </si>
  <si>
    <t>Příjmy  celkem</t>
  </si>
  <si>
    <t>Příjmy</t>
  </si>
  <si>
    <t>Výdaje</t>
  </si>
  <si>
    <t>Členské příspěvky MAS Boskovicko,z.s.</t>
  </si>
  <si>
    <t>Dobrovolný svazek Lomnicko</t>
  </si>
  <si>
    <t>Předseda DSOL: Mgr. Marie Brázdová, Ph.D.</t>
  </si>
  <si>
    <t>Mgr.Marie Brázdová,Ph.D.</t>
  </si>
  <si>
    <t>Ing. Petr Klepárník</t>
  </si>
  <si>
    <t>Zveřejnění na elekt. úřední desce obce:</t>
  </si>
  <si>
    <t>Pokoj Petr</t>
  </si>
  <si>
    <t>Śikulová Lenka</t>
  </si>
  <si>
    <t xml:space="preserve">V Lomnici dne:  20.11. 2020 </t>
  </si>
  <si>
    <t>Bc.Simona Vaněčková</t>
  </si>
  <si>
    <t>Zpracování dat a služby souv.s inf.a kont.</t>
  </si>
  <si>
    <t xml:space="preserve">Zprac.dat a služby související s inf. </t>
  </si>
  <si>
    <t>Daň z úroků</t>
  </si>
  <si>
    <t>Ing. Tomáš Kolmačka</t>
  </si>
  <si>
    <t>Bc. Jiří Sedlák</t>
  </si>
  <si>
    <t>ing.Jiří Szúdor, Simona  Vaněčková, Petr Pokoj</t>
  </si>
  <si>
    <t>Návrh Rozpočtu DSO Lomnicko  na rok  2026 v tisících Kč</t>
  </si>
  <si>
    <t>Návrh Střednědobého výhledu rozpočtu DSO Lomnicko na roky 2027-2028 v tisících Kč</t>
  </si>
  <si>
    <t>Počet obyvatel k 1.1.2025</t>
  </si>
  <si>
    <t>V Lomnici dne 24.10.2025</t>
  </si>
  <si>
    <t>Schválený rozpočet na rok  2025</t>
  </si>
  <si>
    <t>Návrh rozpočtu na rok 2026</t>
  </si>
  <si>
    <t>V Lomnici dne: 24.10.2025</t>
  </si>
  <si>
    <t xml:space="preserve">      Příjmy 2027</t>
  </si>
  <si>
    <t>Příjmy 2028</t>
  </si>
  <si>
    <t>Výdaje 2027</t>
  </si>
  <si>
    <t xml:space="preserve">    Výdaje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</si>
</sst>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4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rgb="FFFF0000"/>
      <name val="Arial CE"/>
      <family val="2"/>
      <charset val="238"/>
    </font>
    <font>
      <sz val="10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4" fontId="2" fillId="0" borderId="0" xfId="0" applyNumberFormat="1" applyFont="1" applyAlignment="1">
      <alignment horizontal="center"/>
    </xf>
    <xf numFmtId="0" fontId="3" fillId="2" borderId="1" xfId="0" applyFont="1" applyFill="1" applyBorder="1"/>
    <xf numFmtId="0" fontId="3" fillId="0" borderId="1" xfId="0" applyFont="1" applyBorder="1"/>
    <xf numFmtId="0" fontId="3" fillId="3" borderId="1" xfId="0" applyFont="1" applyFill="1" applyBorder="1"/>
    <xf numFmtId="4" fontId="3" fillId="0" borderId="1" xfId="0" applyNumberFormat="1" applyFont="1" applyBorder="1"/>
    <xf numFmtId="4" fontId="4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4" fontId="3" fillId="2" borderId="1" xfId="0" applyNumberFormat="1" applyFont="1" applyFill="1" applyBorder="1"/>
    <xf numFmtId="0" fontId="3" fillId="3" borderId="0" xfId="0" applyFont="1" applyFill="1"/>
    <xf numFmtId="4" fontId="3" fillId="3" borderId="0" xfId="0" applyNumberFormat="1" applyFont="1" applyFill="1"/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6" fillId="0" borderId="0" xfId="0" applyFont="1"/>
    <xf numFmtId="0" fontId="2" fillId="0" borderId="0" xfId="0" applyFont="1"/>
    <xf numFmtId="0" fontId="6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2" fillId="2" borderId="6" xfId="0" applyNumberFormat="1" applyFont="1" applyFill="1" applyBorder="1"/>
    <xf numFmtId="164" fontId="2" fillId="2" borderId="7" xfId="0" applyNumberFormat="1" applyFont="1" applyFill="1" applyBorder="1"/>
    <xf numFmtId="0" fontId="7" fillId="0" borderId="0" xfId="0" applyFont="1"/>
    <xf numFmtId="0" fontId="0" fillId="3" borderId="0" xfId="0" applyFill="1"/>
    <xf numFmtId="0" fontId="2" fillId="2" borderId="0" xfId="0" applyFont="1" applyFill="1"/>
    <xf numFmtId="0" fontId="6" fillId="3" borderId="0" xfId="0" applyFont="1" applyFill="1"/>
    <xf numFmtId="14" fontId="6" fillId="2" borderId="0" xfId="0" applyNumberFormat="1" applyFont="1" applyFill="1" applyAlignment="1">
      <alignment horizontal="left"/>
    </xf>
    <xf numFmtId="0" fontId="6" fillId="4" borderId="0" xfId="0" applyFont="1" applyFill="1"/>
    <xf numFmtId="0" fontId="0" fillId="0" borderId="0" xfId="0" applyAlignment="1">
      <alignment horizontal="left"/>
    </xf>
    <xf numFmtId="0" fontId="0" fillId="2" borderId="0" xfId="0" applyFill="1"/>
    <xf numFmtId="0" fontId="6" fillId="5" borderId="0" xfId="0" applyFont="1" applyFill="1"/>
    <xf numFmtId="0" fontId="8" fillId="0" borderId="0" xfId="0" applyFont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6" borderId="0" xfId="0" applyFont="1" applyFill="1"/>
    <xf numFmtId="164" fontId="2" fillId="6" borderId="0" xfId="0" applyNumberFormat="1" applyFont="1" applyFill="1"/>
    <xf numFmtId="0" fontId="9" fillId="0" borderId="0" xfId="0" applyFont="1"/>
    <xf numFmtId="0" fontId="10" fillId="0" borderId="0" xfId="0" applyFont="1"/>
    <xf numFmtId="0" fontId="2" fillId="2" borderId="1" xfId="0" applyFont="1" applyFill="1" applyBorder="1" applyAlignment="1">
      <alignment horizontal="right"/>
    </xf>
    <xf numFmtId="2" fontId="2" fillId="0" borderId="1" xfId="0" applyNumberFormat="1" applyFont="1" applyBorder="1"/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2" fontId="2" fillId="2" borderId="1" xfId="0" applyNumberFormat="1" applyFont="1" applyFill="1" applyBorder="1"/>
    <xf numFmtId="164" fontId="2" fillId="9" borderId="5" xfId="0" applyNumberFormat="1" applyFont="1" applyFill="1" applyBorder="1"/>
    <xf numFmtId="164" fontId="2" fillId="10" borderId="5" xfId="0" applyNumberFormat="1" applyFont="1" applyFill="1" applyBorder="1"/>
    <xf numFmtId="0" fontId="0" fillId="9" borderId="9" xfId="0" applyFill="1" applyBorder="1"/>
    <xf numFmtId="0" fontId="6" fillId="6" borderId="0" xfId="0" applyFont="1" applyFill="1"/>
    <xf numFmtId="14" fontId="6" fillId="6" borderId="0" xfId="0" applyNumberFormat="1" applyFont="1" applyFill="1" applyAlignment="1">
      <alignment horizontal="left"/>
    </xf>
    <xf numFmtId="0" fontId="6" fillId="6" borderId="9" xfId="0" applyFont="1" applyFill="1" applyBorder="1"/>
    <xf numFmtId="14" fontId="6" fillId="6" borderId="9" xfId="0" applyNumberFormat="1" applyFont="1" applyFill="1" applyBorder="1" applyAlignment="1">
      <alignment horizontal="left"/>
    </xf>
    <xf numFmtId="0" fontId="11" fillId="0" borderId="9" xfId="0" applyFont="1" applyBorder="1"/>
    <xf numFmtId="0" fontId="6" fillId="5" borderId="9" xfId="0" applyFont="1" applyFill="1" applyBorder="1"/>
    <xf numFmtId="0" fontId="0" fillId="0" borderId="9" xfId="0" applyBorder="1"/>
    <xf numFmtId="0" fontId="2" fillId="0" borderId="9" xfId="0" applyFont="1" applyBorder="1"/>
    <xf numFmtId="0" fontId="0" fillId="0" borderId="9" xfId="0" applyBorder="1" applyAlignment="1">
      <alignment horizontal="left"/>
    </xf>
    <xf numFmtId="0" fontId="6" fillId="0" borderId="9" xfId="0" applyFont="1" applyBorder="1"/>
    <xf numFmtId="0" fontId="0" fillId="6" borderId="9" xfId="0" applyFill="1" applyBorder="1"/>
    <xf numFmtId="0" fontId="0" fillId="11" borderId="0" xfId="0" applyFill="1"/>
    <xf numFmtId="164" fontId="8" fillId="9" borderId="9" xfId="0" applyNumberFormat="1" applyFont="1" applyFill="1" applyBorder="1"/>
    <xf numFmtId="0" fontId="12" fillId="2" borderId="1" xfId="0" applyFont="1" applyFill="1" applyBorder="1"/>
    <xf numFmtId="4" fontId="12" fillId="0" borderId="1" xfId="0" applyNumberFormat="1" applyFont="1" applyBorder="1"/>
    <xf numFmtId="4" fontId="12" fillId="2" borderId="1" xfId="0" applyNumberFormat="1" applyFont="1" applyFill="1" applyBorder="1"/>
    <xf numFmtId="14" fontId="2" fillId="0" borderId="0" xfId="0" applyNumberFormat="1" applyFont="1"/>
    <xf numFmtId="164" fontId="13" fillId="7" borderId="1" xfId="0" applyNumberFormat="1" applyFont="1" applyFill="1" applyBorder="1"/>
    <xf numFmtId="164" fontId="13" fillId="8" borderId="1" xfId="0" applyNumberFormat="1" applyFont="1" applyFill="1" applyBorder="1"/>
    <xf numFmtId="164" fontId="1" fillId="7" borderId="9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workbookViewId="0">
      <selection activeCell="F18" sqref="F18"/>
    </sheetView>
  </sheetViews>
  <sheetFormatPr defaultRowHeight="15" x14ac:dyDescent="0.25"/>
  <cols>
    <col min="1" max="1" width="4.28515625" customWidth="1"/>
    <col min="2" max="2" width="10.85546875" customWidth="1"/>
    <col min="4" max="4" width="10.85546875" customWidth="1"/>
    <col min="7" max="7" width="11.140625" customWidth="1"/>
    <col min="8" max="8" width="11.28515625" customWidth="1"/>
    <col min="9" max="9" width="23.42578125" customWidth="1"/>
  </cols>
  <sheetData>
    <row r="1" spans="1:11" x14ac:dyDescent="0.25">
      <c r="D1" s="1" t="s">
        <v>65</v>
      </c>
      <c r="K1" s="11"/>
    </row>
    <row r="2" spans="1:11" x14ac:dyDescent="0.25">
      <c r="A2" s="2"/>
      <c r="B2" s="2" t="s">
        <v>0</v>
      </c>
      <c r="C2" s="2" t="s">
        <v>1</v>
      </c>
      <c r="D2" s="2" t="s">
        <v>2</v>
      </c>
      <c r="E2" s="2" t="s">
        <v>3</v>
      </c>
      <c r="F2" s="2"/>
      <c r="G2" s="2" t="s">
        <v>4</v>
      </c>
      <c r="H2" s="67" t="s">
        <v>5</v>
      </c>
      <c r="I2" s="2" t="s">
        <v>6</v>
      </c>
    </row>
    <row r="3" spans="1:11" x14ac:dyDescent="0.25">
      <c r="A3" s="3">
        <v>1</v>
      </c>
      <c r="B3" s="3" t="s">
        <v>7</v>
      </c>
      <c r="C3" s="4">
        <v>225</v>
      </c>
      <c r="D3" s="3">
        <v>205</v>
      </c>
      <c r="E3" s="5">
        <v>12</v>
      </c>
      <c r="F3" s="5">
        <f t="shared" ref="F3:F13" si="0">D3*E3</f>
        <v>2460</v>
      </c>
      <c r="G3" s="6">
        <f>F3</f>
        <v>2460</v>
      </c>
      <c r="H3" s="68">
        <v>2500</v>
      </c>
      <c r="I3" s="7" t="s">
        <v>8</v>
      </c>
    </row>
    <row r="4" spans="1:11" ht="24.75" customHeight="1" x14ac:dyDescent="0.25">
      <c r="A4" s="3">
        <v>2</v>
      </c>
      <c r="B4" s="3" t="s">
        <v>9</v>
      </c>
      <c r="C4" s="3">
        <v>227</v>
      </c>
      <c r="D4" s="3">
        <v>260</v>
      </c>
      <c r="E4" s="5">
        <v>12</v>
      </c>
      <c r="F4" s="5">
        <f t="shared" si="0"/>
        <v>3120</v>
      </c>
      <c r="G4" s="6">
        <f t="shared" ref="G4:G14" si="1">F4</f>
        <v>3120</v>
      </c>
      <c r="H4" s="68">
        <v>3100</v>
      </c>
      <c r="I4" s="8" t="s">
        <v>61</v>
      </c>
    </row>
    <row r="5" spans="1:11" x14ac:dyDescent="0.25">
      <c r="A5" s="3">
        <v>3</v>
      </c>
      <c r="B5" s="3" t="s">
        <v>10</v>
      </c>
      <c r="C5" s="3">
        <v>229</v>
      </c>
      <c r="D5" s="3">
        <v>97</v>
      </c>
      <c r="E5" s="5">
        <v>12</v>
      </c>
      <c r="F5" s="5">
        <f t="shared" si="0"/>
        <v>1164</v>
      </c>
      <c r="G5" s="6">
        <f t="shared" si="1"/>
        <v>1164</v>
      </c>
      <c r="H5" s="68">
        <v>1200</v>
      </c>
      <c r="I5" s="7" t="s">
        <v>56</v>
      </c>
    </row>
    <row r="6" spans="1:11" x14ac:dyDescent="0.25">
      <c r="A6" s="3">
        <v>4</v>
      </c>
      <c r="B6" s="3" t="s">
        <v>11</v>
      </c>
      <c r="C6" s="3">
        <v>233</v>
      </c>
      <c r="D6" s="3">
        <v>1483</v>
      </c>
      <c r="E6" s="5">
        <v>12</v>
      </c>
      <c r="F6" s="5">
        <f t="shared" si="0"/>
        <v>17796</v>
      </c>
      <c r="G6" s="6">
        <f t="shared" si="1"/>
        <v>17796</v>
      </c>
      <c r="H6" s="68">
        <v>17800</v>
      </c>
      <c r="I6" s="7" t="s">
        <v>50</v>
      </c>
    </row>
    <row r="7" spans="1:11" x14ac:dyDescent="0.25">
      <c r="A7" s="3">
        <v>5</v>
      </c>
      <c r="B7" s="3" t="s">
        <v>12</v>
      </c>
      <c r="C7" s="3">
        <v>235</v>
      </c>
      <c r="D7" s="3">
        <v>114</v>
      </c>
      <c r="E7" s="5">
        <v>12</v>
      </c>
      <c r="F7" s="5">
        <f t="shared" si="0"/>
        <v>1368</v>
      </c>
      <c r="G7" s="6">
        <f t="shared" si="1"/>
        <v>1368</v>
      </c>
      <c r="H7" s="68">
        <v>1400</v>
      </c>
      <c r="I7" s="7" t="s">
        <v>13</v>
      </c>
    </row>
    <row r="8" spans="1:11" x14ac:dyDescent="0.25">
      <c r="A8" s="3">
        <v>6</v>
      </c>
      <c r="B8" s="3" t="s">
        <v>14</v>
      </c>
      <c r="C8" s="3">
        <v>236</v>
      </c>
      <c r="D8" s="3">
        <v>132</v>
      </c>
      <c r="E8" s="5">
        <v>12</v>
      </c>
      <c r="F8" s="5">
        <f t="shared" si="0"/>
        <v>1584</v>
      </c>
      <c r="G8" s="6">
        <f t="shared" si="1"/>
        <v>1584</v>
      </c>
      <c r="H8" s="68">
        <v>1600</v>
      </c>
      <c r="I8" s="7" t="s">
        <v>53</v>
      </c>
    </row>
    <row r="9" spans="1:11" x14ac:dyDescent="0.25">
      <c r="A9" s="3">
        <v>7</v>
      </c>
      <c r="B9" s="3" t="s">
        <v>15</v>
      </c>
      <c r="C9" s="3">
        <v>230</v>
      </c>
      <c r="D9" s="3">
        <v>246</v>
      </c>
      <c r="E9" s="5">
        <v>12</v>
      </c>
      <c r="F9" s="5">
        <f t="shared" si="0"/>
        <v>2952</v>
      </c>
      <c r="G9" s="6">
        <f t="shared" si="1"/>
        <v>2952</v>
      </c>
      <c r="H9" s="68">
        <v>3000</v>
      </c>
      <c r="I9" s="7" t="s">
        <v>16</v>
      </c>
    </row>
    <row r="10" spans="1:11" ht="27.75" customHeight="1" x14ac:dyDescent="0.25">
      <c r="A10" s="3">
        <v>8</v>
      </c>
      <c r="B10" s="3" t="s">
        <v>17</v>
      </c>
      <c r="C10" s="3">
        <v>241</v>
      </c>
      <c r="D10" s="3">
        <v>232</v>
      </c>
      <c r="E10" s="5">
        <v>12</v>
      </c>
      <c r="F10" s="5">
        <f t="shared" si="0"/>
        <v>2784</v>
      </c>
      <c r="G10" s="6">
        <f t="shared" si="1"/>
        <v>2784</v>
      </c>
      <c r="H10" s="68">
        <v>2800</v>
      </c>
      <c r="I10" s="8" t="s">
        <v>60</v>
      </c>
    </row>
    <row r="11" spans="1:11" x14ac:dyDescent="0.25">
      <c r="A11" s="3">
        <v>9</v>
      </c>
      <c r="B11" s="3" t="s">
        <v>18</v>
      </c>
      <c r="C11" s="3">
        <v>243</v>
      </c>
      <c r="D11" s="3">
        <v>118</v>
      </c>
      <c r="E11" s="5">
        <v>12</v>
      </c>
      <c r="F11" s="5">
        <f t="shared" si="0"/>
        <v>1416</v>
      </c>
      <c r="G11" s="6">
        <f t="shared" si="1"/>
        <v>1416</v>
      </c>
      <c r="H11" s="68">
        <v>1400</v>
      </c>
      <c r="I11" s="7" t="s">
        <v>54</v>
      </c>
    </row>
    <row r="12" spans="1:11" ht="28.5" customHeight="1" x14ac:dyDescent="0.25">
      <c r="A12" s="3">
        <v>10</v>
      </c>
      <c r="B12" s="3" t="s">
        <v>19</v>
      </c>
      <c r="C12" s="3">
        <v>242</v>
      </c>
      <c r="D12" s="3">
        <v>149</v>
      </c>
      <c r="E12" s="5">
        <v>12</v>
      </c>
      <c r="F12" s="5">
        <f t="shared" si="0"/>
        <v>1788</v>
      </c>
      <c r="G12" s="6">
        <f t="shared" si="1"/>
        <v>1788</v>
      </c>
      <c r="H12" s="68">
        <v>1800</v>
      </c>
      <c r="I12" s="8" t="s">
        <v>20</v>
      </c>
    </row>
    <row r="13" spans="1:11" x14ac:dyDescent="0.25">
      <c r="A13" s="3">
        <v>11</v>
      </c>
      <c r="B13" s="3" t="s">
        <v>21</v>
      </c>
      <c r="C13" s="3">
        <v>249</v>
      </c>
      <c r="D13" s="3">
        <v>75</v>
      </c>
      <c r="E13" s="5">
        <v>12</v>
      </c>
      <c r="F13" s="5">
        <f t="shared" si="0"/>
        <v>900</v>
      </c>
      <c r="G13" s="6">
        <f t="shared" si="1"/>
        <v>900</v>
      </c>
      <c r="H13" s="68">
        <v>900</v>
      </c>
      <c r="I13" s="7" t="s">
        <v>51</v>
      </c>
    </row>
    <row r="14" spans="1:11" x14ac:dyDescent="0.25">
      <c r="A14" s="2"/>
      <c r="B14" s="2" t="s">
        <v>22</v>
      </c>
      <c r="C14" s="2"/>
      <c r="D14" s="2">
        <f>SUM(D3:D13)</f>
        <v>3111</v>
      </c>
      <c r="E14" s="2"/>
      <c r="F14" s="9">
        <f>SUM(F3:F13)</f>
        <v>37332</v>
      </c>
      <c r="G14" s="6">
        <f t="shared" si="1"/>
        <v>37332</v>
      </c>
      <c r="H14" s="69">
        <f>SUM(H3:H13)</f>
        <v>37500</v>
      </c>
      <c r="I14" s="7"/>
    </row>
    <row r="15" spans="1:11" x14ac:dyDescent="0.25">
      <c r="A15" s="10"/>
      <c r="B15" s="10"/>
      <c r="C15" s="10"/>
      <c r="D15" s="10"/>
      <c r="E15" s="10"/>
      <c r="F15" s="11"/>
      <c r="G15" s="11"/>
      <c r="H15" s="11"/>
    </row>
    <row r="16" spans="1:11" x14ac:dyDescent="0.25">
      <c r="A16" s="10" t="s">
        <v>23</v>
      </c>
      <c r="B16" s="10"/>
      <c r="C16" s="10"/>
      <c r="D16" s="10" t="s">
        <v>62</v>
      </c>
      <c r="E16" s="10"/>
      <c r="F16" s="11"/>
      <c r="G16" s="11"/>
    </row>
    <row r="17" spans="1:1" x14ac:dyDescent="0.25">
      <c r="A17" t="s">
        <v>66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"/>
  <sheetViews>
    <sheetView topLeftCell="A10" workbookViewId="0">
      <selection activeCell="D11" sqref="D11"/>
    </sheetView>
  </sheetViews>
  <sheetFormatPr defaultRowHeight="15" x14ac:dyDescent="0.25"/>
  <cols>
    <col min="1" max="1" width="13.140625" customWidth="1"/>
    <col min="2" max="2" width="37.7109375" customWidth="1"/>
    <col min="3" max="3" width="12.42578125" customWidth="1"/>
    <col min="4" max="4" width="12.140625" customWidth="1"/>
    <col min="5" max="5" width="12.42578125" customWidth="1"/>
    <col min="6" max="6" width="12.7109375" customWidth="1"/>
  </cols>
  <sheetData>
    <row r="1" spans="1:6" ht="18.75" thickBot="1" x14ac:dyDescent="0.3">
      <c r="A1" s="12" t="s">
        <v>48</v>
      </c>
      <c r="B1" s="13"/>
      <c r="C1" s="13"/>
      <c r="D1" s="14"/>
    </row>
    <row r="2" spans="1:6" ht="15.75" x14ac:dyDescent="0.25">
      <c r="A2" t="s">
        <v>24</v>
      </c>
      <c r="B2" s="15"/>
      <c r="C2" s="15"/>
      <c r="D2" s="15"/>
    </row>
    <row r="3" spans="1:6" ht="15.75" x14ac:dyDescent="0.25">
      <c r="A3" s="17" t="s">
        <v>25</v>
      </c>
      <c r="B3" s="17"/>
      <c r="C3" s="16"/>
      <c r="D3" s="16"/>
    </row>
    <row r="4" spans="1:6" x14ac:dyDescent="0.25">
      <c r="A4" s="16"/>
      <c r="B4" s="16"/>
      <c r="C4" s="16"/>
      <c r="D4" s="16"/>
    </row>
    <row r="5" spans="1:6" ht="15.75" x14ac:dyDescent="0.25">
      <c r="A5" s="17" t="s">
        <v>63</v>
      </c>
      <c r="B5" s="17"/>
      <c r="C5" s="17"/>
      <c r="D5" s="16"/>
    </row>
    <row r="6" spans="1:6" ht="24.95" customHeight="1" x14ac:dyDescent="0.25">
      <c r="A6" s="18" t="s">
        <v>26</v>
      </c>
      <c r="B6" s="18" t="s">
        <v>27</v>
      </c>
      <c r="C6" s="18" t="s">
        <v>28</v>
      </c>
      <c r="D6" s="46" t="s">
        <v>45</v>
      </c>
      <c r="E6" s="49" t="s">
        <v>46</v>
      </c>
      <c r="F6" s="49" t="s">
        <v>46</v>
      </c>
    </row>
    <row r="7" spans="1:6" ht="43.5" customHeight="1" x14ac:dyDescent="0.25">
      <c r="A7" s="18"/>
      <c r="B7" s="18"/>
      <c r="C7" s="38" t="s">
        <v>67</v>
      </c>
      <c r="D7" s="39" t="s">
        <v>68</v>
      </c>
      <c r="E7" s="47" t="s">
        <v>67</v>
      </c>
      <c r="F7" s="48" t="s">
        <v>68</v>
      </c>
    </row>
    <row r="8" spans="1:6" ht="24.95" customHeight="1" x14ac:dyDescent="0.25">
      <c r="A8" s="20" t="s">
        <v>29</v>
      </c>
      <c r="B8" s="21" t="s">
        <v>30</v>
      </c>
      <c r="C8" s="71">
        <v>38</v>
      </c>
      <c r="D8" s="51">
        <v>37.5</v>
      </c>
      <c r="E8" s="73"/>
      <c r="F8" s="53"/>
    </row>
    <row r="9" spans="1:6" ht="24.95" customHeight="1" x14ac:dyDescent="0.25">
      <c r="A9" s="21">
        <v>36395139</v>
      </c>
      <c r="B9" s="21" t="s">
        <v>31</v>
      </c>
      <c r="C9" s="71"/>
      <c r="D9" s="51"/>
      <c r="E9" s="73">
        <v>1</v>
      </c>
      <c r="F9" s="66">
        <v>0.5</v>
      </c>
    </row>
    <row r="10" spans="1:6" ht="24.95" customHeight="1" x14ac:dyDescent="0.25">
      <c r="A10" s="21">
        <v>36395168</v>
      </c>
      <c r="B10" s="21" t="s">
        <v>57</v>
      </c>
      <c r="C10" s="71"/>
      <c r="D10" s="51"/>
      <c r="E10" s="73">
        <v>13.7</v>
      </c>
      <c r="F10" s="66">
        <v>13.7</v>
      </c>
    </row>
    <row r="11" spans="1:6" ht="24.95" customHeight="1" x14ac:dyDescent="0.25">
      <c r="A11" s="21">
        <v>36395169</v>
      </c>
      <c r="B11" s="21" t="s">
        <v>32</v>
      </c>
      <c r="C11" s="71"/>
      <c r="D11" s="51"/>
      <c r="E11" s="73">
        <v>15.1</v>
      </c>
      <c r="F11" s="66">
        <v>15.1</v>
      </c>
    </row>
    <row r="12" spans="1:6" ht="24.95" customHeight="1" x14ac:dyDescent="0.25">
      <c r="A12" s="21">
        <v>36395179</v>
      </c>
      <c r="B12" s="21" t="s">
        <v>47</v>
      </c>
      <c r="C12" s="71"/>
      <c r="D12" s="51"/>
      <c r="E12" s="73">
        <v>6.1</v>
      </c>
      <c r="F12" s="66">
        <v>6.1</v>
      </c>
    </row>
    <row r="13" spans="1:6" ht="24.95" customHeight="1" x14ac:dyDescent="0.25">
      <c r="A13" s="21">
        <v>63105163</v>
      </c>
      <c r="B13" s="21" t="s">
        <v>33</v>
      </c>
      <c r="C13" s="71"/>
      <c r="D13" s="51"/>
      <c r="E13" s="73">
        <v>2</v>
      </c>
      <c r="F13" s="66">
        <v>2</v>
      </c>
    </row>
    <row r="14" spans="1:6" ht="24.95" customHeight="1" x14ac:dyDescent="0.25">
      <c r="A14" s="21">
        <v>63995362</v>
      </c>
      <c r="B14" s="21" t="s">
        <v>59</v>
      </c>
      <c r="C14" s="71"/>
      <c r="D14" s="51"/>
      <c r="E14" s="73">
        <v>0.1</v>
      </c>
      <c r="F14" s="66">
        <v>0.1</v>
      </c>
    </row>
    <row r="15" spans="1:6" ht="24.95" customHeight="1" x14ac:dyDescent="0.25">
      <c r="A15" s="21"/>
      <c r="B15" s="18" t="s">
        <v>34</v>
      </c>
      <c r="C15" s="72">
        <f>SUM(C8:C13)</f>
        <v>38</v>
      </c>
      <c r="D15" s="52">
        <f>SUM(D8:D13)</f>
        <v>37.5</v>
      </c>
      <c r="E15" s="73">
        <f>SUM(E8:E14)</f>
        <v>38</v>
      </c>
      <c r="F15" s="66">
        <f>SUM(F9:F14)</f>
        <v>37.5</v>
      </c>
    </row>
    <row r="16" spans="1:6" ht="24.95" customHeight="1" x14ac:dyDescent="0.25">
      <c r="A16" s="24" t="s">
        <v>35</v>
      </c>
      <c r="B16" s="25"/>
      <c r="C16" s="26"/>
      <c r="D16" s="27">
        <f>D15</f>
        <v>37.5</v>
      </c>
    </row>
    <row r="17" spans="1:7" ht="24.95" customHeight="1" x14ac:dyDescent="0.25">
      <c r="A17" s="24" t="s">
        <v>36</v>
      </c>
      <c r="B17" s="25"/>
      <c r="C17" s="26"/>
      <c r="D17" s="27">
        <f>F15</f>
        <v>37.5</v>
      </c>
    </row>
    <row r="18" spans="1:7" ht="24.95" customHeight="1" x14ac:dyDescent="0.25">
      <c r="A18" s="24" t="s">
        <v>37</v>
      </c>
      <c r="B18" s="25"/>
      <c r="C18" s="26"/>
      <c r="D18" s="27">
        <f>D17-D16</f>
        <v>0</v>
      </c>
    </row>
    <row r="19" spans="1:7" ht="18" x14ac:dyDescent="0.25">
      <c r="A19" s="28" t="s">
        <v>38</v>
      </c>
      <c r="C19" t="s">
        <v>49</v>
      </c>
    </row>
    <row r="21" spans="1:7" x14ac:dyDescent="0.25">
      <c r="A21" s="29" t="s">
        <v>43</v>
      </c>
    </row>
    <row r="22" spans="1:7" x14ac:dyDescent="0.25">
      <c r="A22" s="16" t="s">
        <v>55</v>
      </c>
      <c r="B22" s="70">
        <v>45954</v>
      </c>
    </row>
    <row r="23" spans="1:7" x14ac:dyDescent="0.25">
      <c r="A23" s="16"/>
      <c r="B23" s="16"/>
    </row>
    <row r="24" spans="1:7" x14ac:dyDescent="0.25">
      <c r="A24" s="16"/>
      <c r="B24" s="16"/>
    </row>
    <row r="25" spans="1:7" x14ac:dyDescent="0.25">
      <c r="A25" s="16"/>
      <c r="B25" s="16"/>
    </row>
    <row r="26" spans="1:7" x14ac:dyDescent="0.25">
      <c r="A26" s="16"/>
      <c r="B26" s="16"/>
    </row>
    <row r="27" spans="1:7" ht="15.75" x14ac:dyDescent="0.25">
      <c r="A27" s="17" t="s">
        <v>39</v>
      </c>
      <c r="B27" s="30"/>
      <c r="D27" s="31"/>
      <c r="E27" s="31"/>
      <c r="F27" s="31"/>
      <c r="G27" s="31"/>
    </row>
    <row r="30" spans="1:7" ht="15.75" x14ac:dyDescent="0.25">
      <c r="A30" s="17" t="s">
        <v>40</v>
      </c>
      <c r="B30" s="32"/>
      <c r="C30" s="31"/>
      <c r="D30" s="33"/>
      <c r="E30" s="33"/>
      <c r="F30" s="33"/>
      <c r="G30" s="36"/>
    </row>
    <row r="34" spans="1:7" ht="15.75" x14ac:dyDescent="0.25">
      <c r="A34" s="17" t="s">
        <v>41</v>
      </c>
      <c r="B34" s="32"/>
      <c r="D34" s="33"/>
      <c r="E34" s="33"/>
      <c r="F34" s="33"/>
      <c r="G34" s="36"/>
    </row>
    <row r="35" spans="1:7" ht="15.75" x14ac:dyDescent="0.25">
      <c r="A35" s="16"/>
      <c r="B35" s="34"/>
      <c r="D35" s="15"/>
      <c r="E35" s="15"/>
      <c r="F35" s="15"/>
      <c r="G35" s="15"/>
    </row>
    <row r="36" spans="1:7" ht="15.75" x14ac:dyDescent="0.25">
      <c r="D36" s="15"/>
      <c r="E36" s="15"/>
      <c r="F36" s="15"/>
      <c r="G36" s="15"/>
    </row>
    <row r="37" spans="1:7" ht="15.75" x14ac:dyDescent="0.25">
      <c r="A37" s="17" t="s">
        <v>42</v>
      </c>
      <c r="B37" s="35"/>
      <c r="D37" s="33"/>
      <c r="E37" s="33"/>
      <c r="F37" s="33"/>
      <c r="G37" s="36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1"/>
  <sheetViews>
    <sheetView tabSelected="1" workbookViewId="0">
      <selection activeCell="E12" sqref="E12"/>
    </sheetView>
  </sheetViews>
  <sheetFormatPr defaultRowHeight="15" x14ac:dyDescent="0.25"/>
  <cols>
    <col min="1" max="1" width="28.42578125" customWidth="1"/>
    <col min="2" max="2" width="39.28515625" customWidth="1"/>
    <col min="3" max="3" width="14.42578125" customWidth="1"/>
    <col min="4" max="4" width="7" customWidth="1"/>
    <col min="5" max="5" width="20.7109375" customWidth="1"/>
  </cols>
  <sheetData>
    <row r="1" spans="1:5" ht="18.75" thickBot="1" x14ac:dyDescent="0.3">
      <c r="A1" s="12" t="s">
        <v>48</v>
      </c>
      <c r="B1" s="13"/>
      <c r="C1" s="13"/>
      <c r="D1" s="13"/>
      <c r="E1" s="14"/>
    </row>
    <row r="2" spans="1:5" ht="15.75" x14ac:dyDescent="0.25">
      <c r="A2" t="s">
        <v>24</v>
      </c>
      <c r="B2" s="15"/>
      <c r="C2" s="15"/>
      <c r="D2" s="15"/>
      <c r="E2" s="15"/>
    </row>
    <row r="3" spans="1:5" ht="15.75" x14ac:dyDescent="0.25">
      <c r="A3" s="17" t="s">
        <v>25</v>
      </c>
      <c r="B3" s="17"/>
      <c r="C3" s="16"/>
      <c r="D3" s="16"/>
      <c r="E3" s="16"/>
    </row>
    <row r="4" spans="1:5" x14ac:dyDescent="0.25">
      <c r="A4" s="16"/>
      <c r="B4" s="16"/>
      <c r="C4" s="16"/>
      <c r="D4" s="16"/>
      <c r="E4" s="16"/>
    </row>
    <row r="5" spans="1:5" ht="15.75" x14ac:dyDescent="0.25">
      <c r="A5" s="17" t="s">
        <v>64</v>
      </c>
      <c r="B5" s="17"/>
      <c r="C5" s="17"/>
      <c r="D5" s="16"/>
      <c r="E5" s="16"/>
    </row>
    <row r="6" spans="1:5" ht="24.95" customHeight="1" x14ac:dyDescent="0.25">
      <c r="A6" s="18" t="s">
        <v>26</v>
      </c>
      <c r="B6" s="18" t="s">
        <v>27</v>
      </c>
      <c r="C6" s="18" t="s">
        <v>70</v>
      </c>
      <c r="D6" s="18"/>
      <c r="E6" s="19" t="s">
        <v>71</v>
      </c>
    </row>
    <row r="7" spans="1:5" ht="24.95" customHeight="1" x14ac:dyDescent="0.25">
      <c r="A7" s="20" t="s">
        <v>29</v>
      </c>
      <c r="B7" s="21" t="s">
        <v>30</v>
      </c>
      <c r="C7" s="22">
        <v>38</v>
      </c>
      <c r="D7" s="18"/>
      <c r="E7" s="22">
        <v>38</v>
      </c>
    </row>
    <row r="8" spans="1:5" ht="24.95" customHeight="1" x14ac:dyDescent="0.25">
      <c r="A8" s="21"/>
      <c r="B8" s="21"/>
      <c r="C8" s="22"/>
      <c r="D8" s="18"/>
      <c r="E8" s="22"/>
    </row>
    <row r="9" spans="1:5" ht="24.95" customHeight="1" x14ac:dyDescent="0.25">
      <c r="A9" s="21"/>
      <c r="B9" s="18" t="s">
        <v>44</v>
      </c>
      <c r="C9" s="23">
        <f>SUM(C7:C8)</f>
        <v>38</v>
      </c>
      <c r="D9" s="18"/>
      <c r="E9" s="23">
        <f>SUM(E7:E8)</f>
        <v>38</v>
      </c>
    </row>
    <row r="10" spans="1:5" ht="24.95" customHeight="1" x14ac:dyDescent="0.25">
      <c r="A10" s="16"/>
      <c r="B10" s="40"/>
      <c r="C10" s="41"/>
      <c r="D10" s="40"/>
      <c r="E10" s="41"/>
    </row>
    <row r="11" spans="1:5" ht="24.95" customHeight="1" x14ac:dyDescent="0.25">
      <c r="A11" s="18" t="s">
        <v>26</v>
      </c>
      <c r="B11" s="18" t="s">
        <v>27</v>
      </c>
      <c r="C11" s="44" t="s">
        <v>72</v>
      </c>
      <c r="D11" s="18"/>
      <c r="E11" s="19" t="s">
        <v>73</v>
      </c>
    </row>
    <row r="12" spans="1:5" ht="24.95" customHeight="1" x14ac:dyDescent="0.25">
      <c r="A12" s="21">
        <v>36395139</v>
      </c>
      <c r="B12" s="21" t="s">
        <v>31</v>
      </c>
      <c r="C12" s="22">
        <v>1</v>
      </c>
      <c r="D12" s="18"/>
      <c r="E12" s="22">
        <v>1</v>
      </c>
    </row>
    <row r="13" spans="1:5" ht="24.95" customHeight="1" x14ac:dyDescent="0.25">
      <c r="A13" s="21">
        <v>36395168</v>
      </c>
      <c r="B13" s="21" t="s">
        <v>58</v>
      </c>
      <c r="C13" s="22">
        <v>13.7</v>
      </c>
      <c r="D13" s="18"/>
      <c r="E13" s="22">
        <v>13.7</v>
      </c>
    </row>
    <row r="14" spans="1:5" ht="24.95" customHeight="1" x14ac:dyDescent="0.25">
      <c r="A14" s="21">
        <v>36395169</v>
      </c>
      <c r="B14" s="21" t="s">
        <v>32</v>
      </c>
      <c r="C14" s="45">
        <v>15.1</v>
      </c>
      <c r="D14" s="18"/>
      <c r="E14" s="45">
        <v>15.1</v>
      </c>
    </row>
    <row r="15" spans="1:5" ht="24.95" customHeight="1" x14ac:dyDescent="0.25">
      <c r="A15" s="21">
        <v>36395179</v>
      </c>
      <c r="B15" s="21" t="s">
        <v>47</v>
      </c>
      <c r="C15" s="22">
        <v>6.1</v>
      </c>
      <c r="D15" s="18"/>
      <c r="E15" s="22">
        <v>6.1</v>
      </c>
    </row>
    <row r="16" spans="1:5" ht="24.95" customHeight="1" x14ac:dyDescent="0.25">
      <c r="A16" s="21">
        <v>63105163</v>
      </c>
      <c r="B16" s="21" t="s">
        <v>33</v>
      </c>
      <c r="C16" s="22">
        <v>2</v>
      </c>
      <c r="D16" s="18"/>
      <c r="E16" s="22">
        <v>2</v>
      </c>
    </row>
    <row r="17" spans="1:9" ht="24.95" customHeight="1" x14ac:dyDescent="0.25">
      <c r="A17" s="21">
        <v>63995362</v>
      </c>
      <c r="B17" s="21" t="s">
        <v>59</v>
      </c>
      <c r="C17" s="22">
        <v>0.1</v>
      </c>
      <c r="D17" s="18"/>
      <c r="E17" s="22">
        <v>0.1</v>
      </c>
    </row>
    <row r="18" spans="1:9" ht="24.95" customHeight="1" x14ac:dyDescent="0.25">
      <c r="A18" s="21"/>
      <c r="B18" s="18" t="s">
        <v>36</v>
      </c>
      <c r="C18" s="50">
        <f>SUM(C12:C17)</f>
        <v>38</v>
      </c>
      <c r="D18" s="18"/>
      <c r="E18" s="50">
        <f>SUM(E12:E17)</f>
        <v>38</v>
      </c>
    </row>
    <row r="19" spans="1:9" ht="24.95" customHeight="1" x14ac:dyDescent="0.25">
      <c r="A19" s="24" t="s">
        <v>37</v>
      </c>
      <c r="B19" s="25"/>
      <c r="C19" s="26">
        <v>0</v>
      </c>
      <c r="D19" s="25"/>
      <c r="E19" s="27">
        <v>0</v>
      </c>
    </row>
    <row r="20" spans="1:9" ht="15.75" x14ac:dyDescent="0.25">
      <c r="A20" s="42"/>
      <c r="B20" s="43"/>
    </row>
    <row r="22" spans="1:9" x14ac:dyDescent="0.25">
      <c r="A22" s="29" t="s">
        <v>43</v>
      </c>
      <c r="C22" t="s">
        <v>49</v>
      </c>
    </row>
    <row r="23" spans="1:9" x14ac:dyDescent="0.25">
      <c r="A23" s="16" t="s">
        <v>69</v>
      </c>
      <c r="B23" s="16"/>
    </row>
    <row r="24" spans="1:9" x14ac:dyDescent="0.25">
      <c r="A24" s="16"/>
      <c r="B24" s="16"/>
    </row>
    <row r="25" spans="1:9" x14ac:dyDescent="0.25">
      <c r="A25" s="16"/>
      <c r="B25" s="16"/>
    </row>
    <row r="26" spans="1:9" x14ac:dyDescent="0.25">
      <c r="A26" s="16"/>
      <c r="B26" s="16"/>
    </row>
    <row r="27" spans="1:9" x14ac:dyDescent="0.25">
      <c r="A27" s="16"/>
      <c r="B27" s="16"/>
    </row>
    <row r="28" spans="1:9" ht="15.75" x14ac:dyDescent="0.25">
      <c r="A28" s="17" t="s">
        <v>39</v>
      </c>
      <c r="B28" s="30"/>
      <c r="D28" s="31"/>
      <c r="E28" s="31"/>
      <c r="F28" s="31"/>
      <c r="G28" s="31"/>
      <c r="H28" s="31"/>
      <c r="I28" s="31"/>
    </row>
    <row r="31" spans="1:9" ht="15.75" x14ac:dyDescent="0.25">
      <c r="A31" s="54" t="s">
        <v>40</v>
      </c>
      <c r="B31" s="55"/>
      <c r="C31" s="36" t="s">
        <v>52</v>
      </c>
      <c r="D31" s="65"/>
      <c r="E31" s="36"/>
      <c r="F31" s="36"/>
      <c r="G31" s="36"/>
    </row>
    <row r="35" spans="1:9" ht="15.75" x14ac:dyDescent="0.25">
      <c r="A35" s="56" t="s">
        <v>41</v>
      </c>
      <c r="B35" s="57"/>
      <c r="C35" s="58" t="s">
        <v>41</v>
      </c>
      <c r="D35" s="59"/>
      <c r="E35" s="60"/>
      <c r="F35" s="60"/>
    </row>
    <row r="36" spans="1:9" ht="15.75" hidden="1" x14ac:dyDescent="0.25">
      <c r="A36" s="61"/>
      <c r="B36" s="62"/>
      <c r="C36" s="60"/>
      <c r="D36" s="63"/>
      <c r="E36" s="63"/>
      <c r="F36" s="63"/>
      <c r="G36" s="15"/>
      <c r="H36" s="15"/>
      <c r="I36" s="15"/>
    </row>
    <row r="37" spans="1:9" ht="15.75" x14ac:dyDescent="0.25">
      <c r="A37" s="60"/>
      <c r="B37" s="60"/>
      <c r="C37" s="60"/>
      <c r="D37" s="63"/>
      <c r="E37" s="63"/>
      <c r="F37" s="63"/>
      <c r="G37" s="15"/>
      <c r="H37" s="15"/>
      <c r="I37" s="15"/>
    </row>
    <row r="38" spans="1:9" ht="14.45" customHeight="1" x14ac:dyDescent="0.25">
      <c r="A38" s="56" t="s">
        <v>42</v>
      </c>
      <c r="B38" s="64"/>
      <c r="C38" s="58" t="s">
        <v>41</v>
      </c>
      <c r="D38" s="59"/>
      <c r="E38" s="59"/>
      <c r="F38" s="59"/>
      <c r="G38" s="36"/>
      <c r="H38" s="36"/>
    </row>
    <row r="39" spans="1:9" hidden="1" x14ac:dyDescent="0.25">
      <c r="A39" s="60"/>
      <c r="B39" s="60"/>
      <c r="C39" s="60"/>
      <c r="D39" s="60"/>
      <c r="E39" s="60"/>
      <c r="F39" s="60"/>
    </row>
    <row r="40" spans="1:9" x14ac:dyDescent="0.25">
      <c r="A40" s="60"/>
      <c r="B40" s="60"/>
      <c r="C40" s="60"/>
      <c r="D40" s="60"/>
      <c r="E40" s="60"/>
      <c r="F40" s="60"/>
    </row>
    <row r="41" spans="1:9" x14ac:dyDescent="0.25">
      <c r="A41" s="37"/>
    </row>
  </sheetData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Počet obyv.</vt:lpstr>
      <vt:lpstr>Návrh rozpočtu 2026</vt:lpstr>
      <vt:lpstr>Návrh střed.výhledu 2027-2028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2025-11-18T06:30:34Z</dcterms:modified>
</cp:coreProperties>
</file>