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hercice\Desktop\"/>
    </mc:Choice>
  </mc:AlternateContent>
  <xr:revisionPtr revIDLastSave="0" documentId="8_{0CC7E960-86A2-49BA-8617-BD10FCAC461A}" xr6:coauthVersionLast="47" xr6:coauthVersionMax="47" xr10:uidLastSave="{00000000-0000-0000-0000-000000000000}"/>
  <bookViews>
    <workbookView xWindow="3810" yWindow="3810" windowWidth="21600" windowHeight="11040" xr2:uid="{00000000-000D-0000-FFFF-FFFF00000000}"/>
  </bookViews>
  <sheets>
    <sheet name="List1" sheetId="1" r:id="rId1"/>
  </sheets>
  <definedNames>
    <definedName name="_xlnm.Print_Area" localSheetId="0">List1!$B$1:$AH$461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1" l="1"/>
  <c r="AF443" i="1"/>
  <c r="AF447" i="1" s="1"/>
</calcChain>
</file>

<file path=xl/sharedStrings.xml><?xml version="1.0" encoding="utf-8"?>
<sst xmlns="http://schemas.openxmlformats.org/spreadsheetml/2006/main" count="74" uniqueCount="55">
  <si>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</si>
  <si>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</si>
  <si>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</si>
  <si>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</si>
  <si>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</si>
  <si>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</si>
  <si>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</si>
  <si>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</si>
  <si>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</si>
  <si>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</si>
  <si>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</si>
  <si>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</si>
  <si>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</si>
  <si>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</si>
  <si>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</si>
  <si>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</si>
  <si>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</si>
  <si>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</si>
  <si>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</si>
  <si>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</si>
  <si>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</si>
  <si>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</si>
  <si>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</si>
  <si>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</si>
  <si>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schodek v rozpočtu hrazen ze stavu účtu</t>
  </si>
  <si>
    <t>k 31.12.2020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</si>
  <si>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</si>
  <si>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</si>
  <si>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</si>
  <si>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</si>
  <si>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</si>
  <si>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</si>
  <si>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</si>
  <si>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</si>
  <si>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</si>
  <si>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</si>
  <si>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</si>
  <si>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</si>
  <si>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</si>
  <si>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</si>
  <si>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</si>
  <si>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zveřejnění:    07.03.2024</t>
  </si>
  <si>
    <t>Schválený rozpočet 2024</t>
  </si>
  <si>
    <t>Rozpočet po změnách 2024</t>
  </si>
  <si>
    <t>Výsledek od počátku roku 2024</t>
  </si>
  <si>
    <t>Návrh rozpočtu 2025</t>
  </si>
  <si>
    <t>Neinvest. transfery cizím příspěvkových organizacím - ZŠ</t>
  </si>
  <si>
    <t>Výdaje na věcné dary</t>
  </si>
  <si>
    <t xml:space="preserve">Návrh rozpočtu byl projednán Výborem Sdružení pro rozvoj a obnovu obcí Vranovska dne:                   </t>
  </si>
  <si>
    <t>25.11.2024, číslo usnesení:  04/04/2024</t>
  </si>
  <si>
    <t xml:space="preserve">                     Datum sejmutí:   16.12.2024</t>
  </si>
  <si>
    <t>Rozpočet pro rok 2025</t>
  </si>
  <si>
    <t xml:space="preserve">    Rozpočet byl schválen Valnou hromadou Sdružení pro rozvoj a obnovu obcí Vranovska dne: 11.12.2024, číslo usnesení:  06/04/24/VH</t>
  </si>
  <si>
    <t>Datum sejmutí :</t>
  </si>
  <si>
    <t>Datum zveřejnění: 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</si>
</sst>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  <font>
      <b/>
      <u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42" fontId="7" fillId="0" borderId="0" xfId="0" applyNumberFormat="1" applyFont="1" applyAlignment="1">
      <alignment horizontal="left" vertical="top"/>
    </xf>
    <xf numFmtId="42" fontId="6" fillId="0" borderId="8" xfId="0" applyNumberFormat="1" applyFont="1" applyBorder="1" applyAlignment="1">
      <alignment horizontal="right" vertical="top"/>
    </xf>
    <xf numFmtId="42" fontId="6" fillId="0" borderId="9" xfId="0" applyNumberFormat="1" applyFont="1" applyBorder="1" applyAlignment="1">
      <alignment horizontal="right" vertical="top"/>
    </xf>
    <xf numFmtId="42" fontId="0" fillId="0" borderId="0" xfId="0" applyNumberFormat="1"/>
    <xf numFmtId="0" fontId="0" fillId="0" borderId="12" xfId="0" applyBorder="1"/>
    <xf numFmtId="0" fontId="0" fillId="0" borderId="14" xfId="0" applyBorder="1"/>
    <xf numFmtId="0" fontId="16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4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5" xfId="0" applyNumberForma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44" fontId="0" fillId="4" borderId="12" xfId="0" applyNumberFormat="1" applyFill="1" applyBorder="1"/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42" fontId="6" fillId="0" borderId="0" xfId="0" applyNumberFormat="1" applyFont="1" applyAlignment="1">
      <alignment horizontal="right" vertical="top"/>
    </xf>
    <xf numFmtId="0" fontId="6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2" fontId="10" fillId="0" borderId="23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42" fontId="6" fillId="0" borderId="33" xfId="0" applyNumberFormat="1" applyFont="1" applyBorder="1" applyAlignment="1">
      <alignment horizontal="right" vertical="top"/>
    </xf>
    <xf numFmtId="0" fontId="6" fillId="0" borderId="3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42" fontId="6" fillId="0" borderId="34" xfId="0" applyNumberFormat="1" applyFont="1" applyBorder="1" applyAlignment="1">
      <alignment horizontal="right" vertical="top"/>
    </xf>
    <xf numFmtId="0" fontId="6" fillId="0" borderId="35" xfId="0" applyFont="1" applyBorder="1" applyAlignment="1">
      <alignment horizontal="left" vertical="top"/>
    </xf>
    <xf numFmtId="42" fontId="6" fillId="0" borderId="30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42" fontId="6" fillId="0" borderId="10" xfId="0" applyNumberFormat="1" applyFont="1" applyBorder="1" applyAlignment="1">
      <alignment horizontal="right" vertical="top"/>
    </xf>
    <xf numFmtId="42" fontId="6" fillId="0" borderId="3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10" fillId="5" borderId="17" xfId="0" applyFont="1" applyFill="1" applyBorder="1" applyAlignment="1">
      <alignment vertical="top"/>
    </xf>
    <xf numFmtId="0" fontId="10" fillId="5" borderId="18" xfId="0" applyFont="1" applyFill="1" applyBorder="1" applyAlignment="1">
      <alignment vertical="top"/>
    </xf>
    <xf numFmtId="0" fontId="11" fillId="5" borderId="17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42" fontId="11" fillId="5" borderId="34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2" borderId="7" xfId="0" applyFont="1" applyFill="1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center"/>
    </xf>
    <xf numFmtId="6" fontId="6" fillId="0" borderId="9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3" xfId="0" applyFont="1" applyBorder="1" applyAlignment="1">
      <alignment vertical="top"/>
    </xf>
    <xf numFmtId="0" fontId="6" fillId="0" borderId="44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0" fontId="6" fillId="0" borderId="43" xfId="0" applyFont="1" applyBorder="1" applyAlignment="1">
      <alignment vertical="center"/>
    </xf>
    <xf numFmtId="6" fontId="6" fillId="0" borderId="44" xfId="0" applyNumberFormat="1" applyFont="1" applyBorder="1" applyAlignment="1">
      <alignment vertical="center"/>
    </xf>
    <xf numFmtId="0" fontId="2" fillId="2" borderId="27" xfId="0" applyFont="1" applyFill="1" applyBorder="1" applyAlignment="1">
      <alignment horizontal="left" vertical="top"/>
    </xf>
    <xf numFmtId="6" fontId="6" fillId="0" borderId="45" xfId="0" applyNumberFormat="1" applyFont="1" applyBorder="1" applyAlignment="1">
      <alignment vertical="center"/>
    </xf>
    <xf numFmtId="6" fontId="6" fillId="0" borderId="4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4" fontId="0" fillId="0" borderId="0" xfId="0" applyNumberFormat="1"/>
    <xf numFmtId="0" fontId="8" fillId="0" borderId="3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6" fontId="4" fillId="0" borderId="37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2" fillId="0" borderId="0" xfId="0" applyFont="1"/>
    <xf numFmtId="42" fontId="6" fillId="0" borderId="33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10" fillId="0" borderId="11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2" fontId="10" fillId="0" borderId="37" xfId="0" applyNumberFormat="1" applyFont="1" applyBorder="1" applyAlignment="1">
      <alignment horizontal="right" vertical="top"/>
    </xf>
    <xf numFmtId="42" fontId="10" fillId="0" borderId="10" xfId="0" applyNumberFormat="1" applyFont="1" applyBorder="1" applyAlignment="1">
      <alignment horizontal="right"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42" fontId="10" fillId="5" borderId="37" xfId="0" applyNumberFormat="1" applyFont="1" applyFill="1" applyBorder="1" applyAlignment="1">
      <alignment horizontal="right" vertical="center"/>
    </xf>
    <xf numFmtId="6" fontId="10" fillId="0" borderId="11" xfId="0" applyNumberFormat="1" applyFont="1" applyBorder="1" applyAlignment="1">
      <alignment vertical="center"/>
    </xf>
    <xf numFmtId="6" fontId="10" fillId="0" borderId="46" xfId="0" applyNumberFormat="1" applyFont="1" applyBorder="1" applyAlignment="1">
      <alignment vertical="center"/>
    </xf>
    <xf numFmtId="6" fontId="10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6" fontId="10" fillId="0" borderId="49" xfId="0" applyNumberFormat="1" applyFont="1" applyBorder="1" applyAlignment="1">
      <alignment vertical="center"/>
    </xf>
    <xf numFmtId="0" fontId="1" fillId="0" borderId="25" xfId="0" applyFont="1" applyBorder="1"/>
    <xf numFmtId="0" fontId="1" fillId="0" borderId="50" xfId="0" applyFont="1" applyBorder="1"/>
    <xf numFmtId="0" fontId="1" fillId="0" borderId="0" xfId="0" applyFont="1"/>
    <xf numFmtId="0" fontId="1" fillId="0" borderId="45" xfId="0" applyFont="1" applyBorder="1"/>
    <xf numFmtId="0" fontId="1" fillId="0" borderId="35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2" xfId="0" applyFont="1" applyBorder="1"/>
    <xf numFmtId="0" fontId="1" fillId="4" borderId="25" xfId="0" applyFont="1" applyFill="1" applyBorder="1"/>
    <xf numFmtId="0" fontId="1" fillId="0" borderId="39" xfId="0" applyFont="1" applyBorder="1"/>
    <xf numFmtId="0" fontId="1" fillId="4" borderId="39" xfId="0" applyFont="1" applyFill="1" applyBorder="1"/>
    <xf numFmtId="0" fontId="19" fillId="0" borderId="0" xfId="0" applyFont="1" applyAlignment="1">
      <alignment horizontal="left" vertical="top"/>
    </xf>
    <xf numFmtId="0" fontId="9" fillId="2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42" fontId="6" fillId="0" borderId="8" xfId="0" applyNumberFormat="1" applyFont="1" applyBorder="1" applyAlignment="1">
      <alignment horizontal="right" vertical="center"/>
    </xf>
    <xf numFmtId="42" fontId="6" fillId="0" borderId="0" xfId="0" applyNumberFormat="1" applyFont="1" applyAlignment="1">
      <alignment horizontal="right" vertical="center"/>
    </xf>
    <xf numFmtId="42" fontId="6" fillId="0" borderId="9" xfId="0" applyNumberFormat="1" applyFont="1" applyBorder="1" applyAlignment="1">
      <alignment horizontal="right" vertical="center"/>
    </xf>
    <xf numFmtId="42" fontId="10" fillId="0" borderId="21" xfId="0" applyNumberFormat="1" applyFont="1" applyBorder="1" applyAlignment="1">
      <alignment horizontal="right" vertical="center"/>
    </xf>
    <xf numFmtId="42" fontId="10" fillId="0" borderId="20" xfId="0" applyNumberFormat="1" applyFont="1" applyBorder="1" applyAlignment="1">
      <alignment horizontal="right" vertical="center"/>
    </xf>
    <xf numFmtId="42" fontId="10" fillId="0" borderId="22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6" fillId="0" borderId="6" xfId="0" applyNumberFormat="1" applyFont="1" applyBorder="1" applyAlignment="1">
      <alignment horizontal="right" vertical="top"/>
    </xf>
    <xf numFmtId="42" fontId="6" fillId="0" borderId="1" xfId="0" applyNumberFormat="1" applyFont="1" applyBorder="1" applyAlignment="1">
      <alignment horizontal="right" vertical="top"/>
    </xf>
    <xf numFmtId="42" fontId="6" fillId="0" borderId="7" xfId="0" applyNumberFormat="1" applyFont="1" applyBorder="1" applyAlignment="1">
      <alignment horizontal="right" vertical="top"/>
    </xf>
    <xf numFmtId="0" fontId="9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10" fillId="0" borderId="10" xfId="0" applyNumberFormat="1" applyFont="1" applyBorder="1" applyAlignment="1">
      <alignment horizontal="center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4" fontId="1" fillId="4" borderId="50" xfId="0" applyNumberFormat="1" applyFont="1" applyFill="1" applyBorder="1" applyAlignment="1">
      <alignment horizontal="center" vertical="center"/>
    </xf>
    <xf numFmtId="44" fontId="1" fillId="4" borderId="38" xfId="0" applyNumberFormat="1" applyFont="1" applyFill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/>
    </xf>
    <xf numFmtId="44" fontId="1" fillId="0" borderId="51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49" xfId="0" applyNumberFormat="1" applyFont="1" applyBorder="1" applyAlignment="1">
      <alignment horizontal="center"/>
    </xf>
    <xf numFmtId="42" fontId="11" fillId="5" borderId="16" xfId="0" applyNumberFormat="1" applyFont="1" applyFill="1" applyBorder="1" applyAlignment="1">
      <alignment horizontal="right" vertical="center"/>
    </xf>
    <xf numFmtId="42" fontId="11" fillId="5" borderId="17" xfId="0" applyNumberFormat="1" applyFont="1" applyFill="1" applyBorder="1" applyAlignment="1">
      <alignment horizontal="right" vertical="center"/>
    </xf>
    <xf numFmtId="42" fontId="11" fillId="5" borderId="18" xfId="0" applyNumberFormat="1" applyFont="1" applyFill="1" applyBorder="1" applyAlignment="1">
      <alignment horizontal="right" vertical="center"/>
    </xf>
    <xf numFmtId="6" fontId="4" fillId="0" borderId="10" xfId="0" applyNumberFormat="1" applyFont="1" applyBorder="1" applyAlignment="1">
      <alignment horizontal="right"/>
    </xf>
    <xf numFmtId="42" fontId="4" fillId="0" borderId="3" xfId="0" applyNumberFormat="1" applyFont="1" applyBorder="1" applyAlignment="1">
      <alignment horizontal="right"/>
    </xf>
    <xf numFmtId="42" fontId="4" fillId="0" borderId="11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6" fontId="4" fillId="0" borderId="3" xfId="0" applyNumberFormat="1" applyFont="1" applyBorder="1" applyAlignment="1">
      <alignment horizontal="right"/>
    </xf>
    <xf numFmtId="0" fontId="10" fillId="5" borderId="3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6" fontId="6" fillId="0" borderId="25" xfId="0" applyNumberFormat="1" applyFont="1" applyBorder="1" applyAlignment="1">
      <alignment horizontal="right" vertical="center"/>
    </xf>
    <xf numFmtId="44" fontId="6" fillId="0" borderId="27" xfId="0" applyNumberFormat="1" applyFont="1" applyBorder="1" applyAlignment="1">
      <alignment horizontal="right" vertical="center"/>
    </xf>
    <xf numFmtId="6" fontId="10" fillId="0" borderId="3" xfId="0" applyNumberFormat="1" applyFont="1" applyBorder="1" applyAlignment="1">
      <alignment horizontal="right" vertical="center"/>
    </xf>
    <xf numFmtId="44" fontId="10" fillId="0" borderId="11" xfId="0" applyNumberFormat="1" applyFont="1" applyBorder="1" applyAlignment="1">
      <alignment horizontal="right" vertical="center"/>
    </xf>
    <xf numFmtId="42" fontId="10" fillId="5" borderId="10" xfId="0" applyNumberFormat="1" applyFont="1" applyFill="1" applyBorder="1" applyAlignment="1">
      <alignment horizontal="right" vertical="center"/>
    </xf>
    <xf numFmtId="42" fontId="10" fillId="5" borderId="3" xfId="0" applyNumberFormat="1" applyFont="1" applyFill="1" applyBorder="1" applyAlignment="1">
      <alignment horizontal="right" vertical="center"/>
    </xf>
    <xf numFmtId="42" fontId="10" fillId="5" borderId="11" xfId="0" applyNumberFormat="1" applyFont="1" applyFill="1" applyBorder="1" applyAlignment="1">
      <alignment horizontal="right" vertical="center"/>
    </xf>
    <xf numFmtId="0" fontId="10" fillId="0" borderId="36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6" fontId="10" fillId="0" borderId="3" xfId="0" applyNumberFormat="1" applyFont="1" applyBorder="1" applyAlignment="1">
      <alignment horizontal="right"/>
    </xf>
    <xf numFmtId="44" fontId="10" fillId="0" borderId="11" xfId="0" applyNumberFormat="1" applyFont="1" applyBorder="1" applyAlignment="1">
      <alignment horizontal="right"/>
    </xf>
    <xf numFmtId="0" fontId="6" fillId="0" borderId="2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2" fontId="13" fillId="2" borderId="26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42" fontId="13" fillId="2" borderId="25" xfId="0" applyNumberFormat="1" applyFont="1" applyFill="1" applyBorder="1" applyAlignment="1">
      <alignment horizontal="center" vertical="center" wrapText="1"/>
    </xf>
    <xf numFmtId="42" fontId="15" fillId="2" borderId="26" xfId="0" applyNumberFormat="1" applyFont="1" applyFill="1" applyBorder="1" applyAlignment="1">
      <alignment horizontal="center" vertical="center" wrapText="1"/>
    </xf>
    <xf numFmtId="42" fontId="15" fillId="2" borderId="28" xfId="0" applyNumberFormat="1" applyFont="1" applyFill="1" applyBorder="1" applyAlignment="1">
      <alignment horizontal="center" vertical="center" wrapText="1"/>
    </xf>
    <xf numFmtId="42" fontId="6" fillId="0" borderId="25" xfId="0" applyNumberFormat="1" applyFont="1" applyBorder="1" applyAlignment="1">
      <alignment horizontal="center" vertical="top"/>
    </xf>
    <xf numFmtId="42" fontId="6" fillId="0" borderId="27" xfId="0" applyNumberFormat="1" applyFont="1" applyBorder="1" applyAlignment="1">
      <alignment horizontal="center" vertical="top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0" fillId="0" borderId="25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1"/>
  <sheetViews>
    <sheetView tabSelected="1" zoomScale="106" zoomScaleNormal="106" workbookViewId="0">
      <selection activeCell="K51" sqref="K51"/>
    </sheetView>
  </sheetViews>
  <sheetFormatPr defaultRowHeight="15" x14ac:dyDescent="0.2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  <col min="34" max="34" width="14.85546875" customWidth="1"/>
  </cols>
  <sheetData>
    <row r="1" spans="2:34" ht="23.25" x14ac:dyDescent="0.25">
      <c r="B1" s="97" t="s">
        <v>34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4" ht="28.9" customHeight="1" x14ac:dyDescent="0.25">
      <c r="B2" s="132" t="s">
        <v>51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2"/>
      <c r="X2" s="2"/>
      <c r="Y2" s="2"/>
      <c r="Z2" s="2"/>
      <c r="AA2" s="2"/>
      <c r="AB2" s="2"/>
      <c r="AC2" s="2"/>
      <c r="AD2" s="2"/>
      <c r="AE2" s="37"/>
      <c r="AF2" s="2"/>
    </row>
    <row r="3" spans="2:34" ht="17.25" thickBo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2:34" x14ac:dyDescent="0.25">
      <c r="B4" s="45" t="s">
        <v>1</v>
      </c>
      <c r="C4" s="46"/>
      <c r="D4" s="46"/>
      <c r="E4" s="46" t="s">
        <v>2</v>
      </c>
      <c r="F4" s="46"/>
      <c r="G4" s="46"/>
      <c r="H4" s="46" t="s">
        <v>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150" t="s">
        <v>42</v>
      </c>
      <c r="W4" s="151"/>
      <c r="X4" s="152"/>
      <c r="Y4" s="150" t="s">
        <v>43</v>
      </c>
      <c r="Z4" s="156"/>
      <c r="AA4" s="156"/>
      <c r="AB4" s="157"/>
      <c r="AC4" s="150" t="s">
        <v>44</v>
      </c>
      <c r="AD4" s="156"/>
      <c r="AE4" s="157"/>
      <c r="AF4" s="133" t="s">
        <v>45</v>
      </c>
    </row>
    <row r="5" spans="2:34" x14ac:dyDescent="0.25">
      <c r="B5" s="47" t="s">
        <v>4</v>
      </c>
      <c r="C5" s="5"/>
      <c r="D5" s="5"/>
      <c r="E5" s="5" t="s">
        <v>5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/>
      <c r="V5" s="153"/>
      <c r="W5" s="154"/>
      <c r="X5" s="155"/>
      <c r="Y5" s="158"/>
      <c r="Z5" s="159"/>
      <c r="AA5" s="159"/>
      <c r="AB5" s="160"/>
      <c r="AC5" s="158"/>
      <c r="AD5" s="159"/>
      <c r="AE5" s="160"/>
      <c r="AF5" s="134"/>
    </row>
    <row r="6" spans="2:34" x14ac:dyDescent="0.25">
      <c r="B6" s="53" t="s">
        <v>6</v>
      </c>
      <c r="C6" s="50"/>
      <c r="D6" s="50"/>
      <c r="E6" s="213">
        <v>4121</v>
      </c>
      <c r="F6" s="213"/>
      <c r="G6" s="51"/>
      <c r="H6" s="50" t="s">
        <v>26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44">
        <v>220600</v>
      </c>
      <c r="W6" s="145"/>
      <c r="X6" s="146"/>
      <c r="Y6" s="145">
        <v>219400</v>
      </c>
      <c r="Z6" s="145"/>
      <c r="AA6" s="145"/>
      <c r="AB6" s="145"/>
      <c r="AC6" s="144">
        <v>218295</v>
      </c>
      <c r="AD6" s="145"/>
      <c r="AE6" s="146"/>
      <c r="AF6" s="52">
        <v>219400</v>
      </c>
    </row>
    <row r="7" spans="2:34" ht="15.75" thickBot="1" x14ac:dyDescent="0.3">
      <c r="B7" s="224" t="s">
        <v>6</v>
      </c>
      <c r="C7" s="225"/>
      <c r="D7" s="226" t="s">
        <v>7</v>
      </c>
      <c r="E7" s="226"/>
      <c r="F7" s="226"/>
      <c r="G7" s="226"/>
      <c r="H7" s="22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  <c r="W7" s="57"/>
      <c r="X7" s="104">
        <v>220600</v>
      </c>
      <c r="Y7" s="161">
        <v>219400</v>
      </c>
      <c r="Z7" s="162"/>
      <c r="AA7" s="162"/>
      <c r="AB7" s="163"/>
      <c r="AC7" s="56"/>
      <c r="AD7" s="162">
        <v>218295</v>
      </c>
      <c r="AE7" s="163"/>
      <c r="AF7" s="108">
        <v>219400</v>
      </c>
    </row>
    <row r="8" spans="2:34" x14ac:dyDescent="0.25">
      <c r="B8" s="214">
        <v>6310</v>
      </c>
      <c r="C8" s="215"/>
      <c r="D8" s="36"/>
      <c r="E8" s="216">
        <v>2141</v>
      </c>
      <c r="F8" s="216"/>
      <c r="G8" s="35"/>
      <c r="H8" s="36" t="s">
        <v>27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147">
        <v>100</v>
      </c>
      <c r="W8" s="148"/>
      <c r="X8" s="149"/>
      <c r="Y8" s="148">
        <v>100</v>
      </c>
      <c r="Z8" s="148"/>
      <c r="AA8" s="148"/>
      <c r="AB8" s="148"/>
      <c r="AC8" s="147">
        <v>14.28</v>
      </c>
      <c r="AD8" s="148"/>
      <c r="AE8" s="149"/>
      <c r="AF8" s="54">
        <v>100</v>
      </c>
    </row>
    <row r="9" spans="2:34" ht="15.75" thickBot="1" x14ac:dyDescent="0.3">
      <c r="B9" s="49" t="s">
        <v>6</v>
      </c>
      <c r="C9" s="3"/>
      <c r="D9" s="3"/>
      <c r="E9" s="217">
        <v>8115</v>
      </c>
      <c r="F9" s="217"/>
      <c r="G9" s="2"/>
      <c r="H9" s="3" t="s">
        <v>28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38">
        <v>22400</v>
      </c>
      <c r="W9" s="139"/>
      <c r="X9" s="140"/>
      <c r="Y9" s="139">
        <v>108400</v>
      </c>
      <c r="Z9" s="139"/>
      <c r="AA9" s="139"/>
      <c r="AB9" s="139"/>
      <c r="AC9" s="138">
        <v>83582.679999999993</v>
      </c>
      <c r="AD9" s="139"/>
      <c r="AE9" s="140"/>
      <c r="AF9" s="100">
        <v>50600</v>
      </c>
    </row>
    <row r="10" spans="2:34" ht="15.75" thickBot="1" x14ac:dyDescent="0.3">
      <c r="B10" s="43" t="s">
        <v>29</v>
      </c>
      <c r="C10" s="42"/>
      <c r="D10" s="42"/>
      <c r="E10" s="41"/>
      <c r="F10" s="41"/>
      <c r="G10" s="41"/>
      <c r="H10" s="42" t="s">
        <v>18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141">
        <v>243100</v>
      </c>
      <c r="W10" s="142"/>
      <c r="X10" s="143"/>
      <c r="Y10" s="142">
        <v>327900</v>
      </c>
      <c r="Z10" s="142"/>
      <c r="AA10" s="142"/>
      <c r="AB10" s="142"/>
      <c r="AC10" s="141">
        <v>301892</v>
      </c>
      <c r="AD10" s="142"/>
      <c r="AE10" s="143"/>
      <c r="AF10" s="44">
        <v>270100</v>
      </c>
    </row>
    <row r="11" spans="2:34" ht="17.25" thickBot="1" x14ac:dyDescent="0.3">
      <c r="B11" s="38" t="s">
        <v>10</v>
      </c>
      <c r="C11" s="38"/>
      <c r="D11" s="38"/>
      <c r="E11" s="38"/>
      <c r="F11" s="38"/>
      <c r="G11" s="38"/>
      <c r="H11" s="38"/>
      <c r="I11" s="38"/>
      <c r="J11" s="38"/>
      <c r="K11" s="38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H11" s="10"/>
    </row>
    <row r="12" spans="2:34" x14ac:dyDescent="0.25">
      <c r="B12" s="45" t="s">
        <v>1</v>
      </c>
      <c r="C12" s="46"/>
      <c r="D12" s="46"/>
      <c r="E12" s="46" t="s">
        <v>2</v>
      </c>
      <c r="F12" s="46"/>
      <c r="G12" s="46"/>
      <c r="H12" s="46" t="s">
        <v>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89"/>
      <c r="V12" s="218" t="s">
        <v>42</v>
      </c>
      <c r="W12" s="219"/>
      <c r="X12" s="220"/>
      <c r="Y12" s="228" t="s">
        <v>43</v>
      </c>
      <c r="Z12" s="219"/>
      <c r="AA12" s="219"/>
      <c r="AB12" s="220"/>
      <c r="AC12" s="229" t="s">
        <v>44</v>
      </c>
      <c r="AD12" s="156"/>
      <c r="AE12" s="157"/>
      <c r="AF12" s="230" t="s">
        <v>45</v>
      </c>
    </row>
    <row r="13" spans="2:34" x14ac:dyDescent="0.25">
      <c r="B13" s="47" t="s">
        <v>4</v>
      </c>
      <c r="C13" s="5"/>
      <c r="D13" s="5"/>
      <c r="E13" s="5" t="s">
        <v>5</v>
      </c>
      <c r="F13" s="5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2"/>
      <c r="V13" s="221"/>
      <c r="W13" s="222"/>
      <c r="X13" s="223"/>
      <c r="Y13" s="222"/>
      <c r="Z13" s="222"/>
      <c r="AA13" s="222"/>
      <c r="AB13" s="223"/>
      <c r="AC13" s="158"/>
      <c r="AD13" s="159"/>
      <c r="AE13" s="160"/>
      <c r="AF13" s="134"/>
    </row>
    <row r="14" spans="2:34" x14ac:dyDescent="0.25">
      <c r="B14" s="135">
        <v>2143</v>
      </c>
      <c r="C14" s="136"/>
      <c r="D14" s="50"/>
      <c r="E14" s="213">
        <v>5321</v>
      </c>
      <c r="F14" s="213"/>
      <c r="G14" s="51"/>
      <c r="H14" s="50" t="s">
        <v>30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73"/>
      <c r="V14" s="144">
        <v>75000</v>
      </c>
      <c r="W14" s="145"/>
      <c r="X14" s="146"/>
      <c r="Y14" s="145">
        <v>75000</v>
      </c>
      <c r="Z14" s="145"/>
      <c r="AA14" s="145"/>
      <c r="AB14" s="145"/>
      <c r="AC14" s="144">
        <v>75000</v>
      </c>
      <c r="AD14" s="145"/>
      <c r="AE14" s="146"/>
      <c r="AF14" s="52">
        <v>75000</v>
      </c>
    </row>
    <row r="15" spans="2:34" ht="15.75" thickBot="1" x14ac:dyDescent="0.3">
      <c r="B15" s="206" t="s">
        <v>31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8"/>
      <c r="V15" s="56"/>
      <c r="W15" s="57"/>
      <c r="X15" s="104">
        <v>75000</v>
      </c>
      <c r="Y15" s="57"/>
      <c r="Z15" s="57"/>
      <c r="AA15" s="57"/>
      <c r="AB15" s="105">
        <v>75000</v>
      </c>
      <c r="AC15" s="56"/>
      <c r="AD15" s="57"/>
      <c r="AE15" s="104">
        <v>75000</v>
      </c>
      <c r="AF15" s="108">
        <v>75000</v>
      </c>
    </row>
    <row r="16" spans="2:34" x14ac:dyDescent="0.25">
      <c r="B16" s="233">
        <v>3113</v>
      </c>
      <c r="C16" s="234"/>
      <c r="D16" s="59"/>
      <c r="E16" s="235">
        <v>5339</v>
      </c>
      <c r="F16" s="235"/>
      <c r="G16" s="59"/>
      <c r="H16" s="60" t="s">
        <v>46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74"/>
      <c r="V16" s="8"/>
      <c r="W16" s="39"/>
      <c r="X16" s="9">
        <v>0</v>
      </c>
      <c r="Y16" s="39"/>
      <c r="Z16" s="39"/>
      <c r="AA16" s="231">
        <v>0</v>
      </c>
      <c r="AB16" s="232"/>
      <c r="AC16" s="8">
        <v>0</v>
      </c>
      <c r="AD16" s="231">
        <v>0</v>
      </c>
      <c r="AE16" s="232"/>
      <c r="AF16" s="48">
        <v>112000</v>
      </c>
    </row>
    <row r="17" spans="2:34" ht="15.75" thickBot="1" x14ac:dyDescent="0.3">
      <c r="B17" s="206">
        <v>3113</v>
      </c>
      <c r="C17" s="207"/>
      <c r="D17" s="58"/>
      <c r="E17" s="207" t="s">
        <v>8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61"/>
      <c r="U17" s="75"/>
      <c r="V17" s="56"/>
      <c r="W17" s="57"/>
      <c r="X17" s="104">
        <v>0</v>
      </c>
      <c r="Y17" s="105"/>
      <c r="Z17" s="105"/>
      <c r="AA17" s="162">
        <v>0</v>
      </c>
      <c r="AB17" s="163"/>
      <c r="AC17" s="109"/>
      <c r="AD17" s="106"/>
      <c r="AE17" s="107">
        <v>0</v>
      </c>
      <c r="AF17" s="108">
        <v>112000</v>
      </c>
    </row>
    <row r="18" spans="2:34" x14ac:dyDescent="0.25">
      <c r="B18" s="203">
        <v>3639</v>
      </c>
      <c r="C18" s="204"/>
      <c r="D18" s="36"/>
      <c r="E18" s="205">
        <v>5021</v>
      </c>
      <c r="F18" s="205"/>
      <c r="G18" s="35"/>
      <c r="H18" s="36" t="s">
        <v>11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76"/>
      <c r="V18" s="147">
        <v>22000</v>
      </c>
      <c r="W18" s="148"/>
      <c r="X18" s="149"/>
      <c r="Y18" s="148">
        <v>22000</v>
      </c>
      <c r="Z18" s="148"/>
      <c r="AA18" s="148"/>
      <c r="AB18" s="148"/>
      <c r="AC18" s="147">
        <v>22000</v>
      </c>
      <c r="AD18" s="148"/>
      <c r="AE18" s="149"/>
      <c r="AF18" s="54">
        <v>22000</v>
      </c>
    </row>
    <row r="19" spans="2:34" x14ac:dyDescent="0.25">
      <c r="B19" s="135">
        <v>3639</v>
      </c>
      <c r="C19" s="136"/>
      <c r="D19" s="50"/>
      <c r="E19" s="137">
        <v>5167</v>
      </c>
      <c r="F19" s="137"/>
      <c r="G19" s="51"/>
      <c r="H19" s="50" t="s">
        <v>15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73"/>
      <c r="V19" s="144">
        <v>85000</v>
      </c>
      <c r="W19" s="145"/>
      <c r="X19" s="146"/>
      <c r="Y19" s="145">
        <v>85000</v>
      </c>
      <c r="Z19" s="145"/>
      <c r="AA19" s="145"/>
      <c r="AB19" s="145"/>
      <c r="AC19" s="144">
        <v>85000</v>
      </c>
      <c r="AD19" s="145"/>
      <c r="AE19" s="146"/>
      <c r="AF19" s="52">
        <v>0</v>
      </c>
    </row>
    <row r="20" spans="2:34" x14ac:dyDescent="0.25">
      <c r="B20" s="135">
        <v>3639</v>
      </c>
      <c r="C20" s="136"/>
      <c r="D20" s="50"/>
      <c r="E20" s="137">
        <v>5169</v>
      </c>
      <c r="F20" s="137"/>
      <c r="G20" s="51"/>
      <c r="H20" s="50" t="s">
        <v>12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73"/>
      <c r="V20" s="144">
        <v>20000</v>
      </c>
      <c r="W20" s="145"/>
      <c r="X20" s="146"/>
      <c r="Y20" s="145">
        <v>59800</v>
      </c>
      <c r="Z20" s="145"/>
      <c r="AA20" s="145"/>
      <c r="AB20" s="145"/>
      <c r="AC20" s="144">
        <v>52572.97</v>
      </c>
      <c r="AD20" s="145"/>
      <c r="AE20" s="146"/>
      <c r="AF20" s="52">
        <v>20000</v>
      </c>
    </row>
    <row r="21" spans="2:34" x14ac:dyDescent="0.25">
      <c r="B21" s="135">
        <v>3639</v>
      </c>
      <c r="C21" s="136"/>
      <c r="D21" s="50"/>
      <c r="E21" s="137">
        <v>5194</v>
      </c>
      <c r="F21" s="137"/>
      <c r="G21" s="51"/>
      <c r="H21" s="50" t="s">
        <v>47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73"/>
      <c r="V21" s="101"/>
      <c r="W21" s="102"/>
      <c r="X21" s="103">
        <v>0</v>
      </c>
      <c r="Y21" s="102"/>
      <c r="Z21" s="102"/>
      <c r="AA21" s="102"/>
      <c r="AB21" s="102">
        <v>5000</v>
      </c>
      <c r="AC21" s="101"/>
      <c r="AD21" s="102"/>
      <c r="AE21" s="103">
        <v>4720</v>
      </c>
      <c r="AF21" s="52">
        <v>0</v>
      </c>
    </row>
    <row r="22" spans="2:34" x14ac:dyDescent="0.25">
      <c r="B22" s="135">
        <v>3639</v>
      </c>
      <c r="C22" s="136"/>
      <c r="D22" s="65"/>
      <c r="E22" s="212">
        <v>5175</v>
      </c>
      <c r="F22" s="212"/>
      <c r="G22" s="65"/>
      <c r="H22" s="67" t="s">
        <v>13</v>
      </c>
      <c r="I22" s="67"/>
      <c r="J22" s="67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170">
        <v>40000</v>
      </c>
      <c r="W22" s="171"/>
      <c r="X22" s="172"/>
      <c r="Y22" s="171">
        <v>80000</v>
      </c>
      <c r="Z22" s="171"/>
      <c r="AA22" s="171"/>
      <c r="AB22" s="171"/>
      <c r="AC22" s="170">
        <v>61753</v>
      </c>
      <c r="AD22" s="171"/>
      <c r="AE22" s="172"/>
      <c r="AF22" s="69">
        <v>40000</v>
      </c>
      <c r="AH22" s="10"/>
    </row>
    <row r="23" spans="2:34" ht="15.75" thickBot="1" x14ac:dyDescent="0.3">
      <c r="B23" s="199">
        <v>3639</v>
      </c>
      <c r="C23" s="200"/>
      <c r="D23" s="70"/>
      <c r="E23" s="111" t="s">
        <v>32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70"/>
      <c r="S23" s="70"/>
      <c r="T23" s="70"/>
      <c r="U23" s="71"/>
      <c r="V23" s="77"/>
      <c r="W23" s="201">
        <v>167000</v>
      </c>
      <c r="X23" s="202"/>
      <c r="Y23" s="110"/>
      <c r="Z23" s="111"/>
      <c r="AA23" s="194">
        <v>251800</v>
      </c>
      <c r="AB23" s="195"/>
      <c r="AC23" s="196">
        <v>226046</v>
      </c>
      <c r="AD23" s="197"/>
      <c r="AE23" s="198"/>
      <c r="AF23" s="112">
        <v>82000</v>
      </c>
    </row>
    <row r="24" spans="2:34" x14ac:dyDescent="0.25">
      <c r="B24" s="209">
        <v>6310</v>
      </c>
      <c r="C24" s="210"/>
      <c r="D24" s="80"/>
      <c r="E24" s="211">
        <v>5163</v>
      </c>
      <c r="F24" s="211"/>
      <c r="G24" s="68"/>
      <c r="H24" s="80" t="s">
        <v>14</v>
      </c>
      <c r="I24" s="80"/>
      <c r="J24" s="80"/>
      <c r="K24" s="80"/>
      <c r="L24" s="80"/>
      <c r="M24" s="80"/>
      <c r="N24" s="80"/>
      <c r="O24" s="68"/>
      <c r="P24" s="68"/>
      <c r="Q24" s="68"/>
      <c r="R24" s="68"/>
      <c r="S24" s="68"/>
      <c r="T24" s="68"/>
      <c r="U24" s="64"/>
      <c r="V24" s="78"/>
      <c r="W24" s="192">
        <v>1000</v>
      </c>
      <c r="X24" s="193"/>
      <c r="Y24" s="78"/>
      <c r="Z24" s="68"/>
      <c r="AA24" s="68"/>
      <c r="AB24" s="81">
        <v>1000</v>
      </c>
      <c r="AC24" s="78"/>
      <c r="AD24" s="68"/>
      <c r="AE24" s="81">
        <v>843</v>
      </c>
      <c r="AF24" s="90">
        <v>1000</v>
      </c>
    </row>
    <row r="25" spans="2:34" ht="15.75" thickBot="1" x14ac:dyDescent="0.3">
      <c r="B25" s="185">
        <v>6310</v>
      </c>
      <c r="C25" s="186"/>
      <c r="D25" s="70"/>
      <c r="E25" s="82" t="s">
        <v>9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70"/>
      <c r="T25" s="70"/>
      <c r="U25" s="71"/>
      <c r="V25" s="77"/>
      <c r="W25" s="70"/>
      <c r="X25" s="113">
        <v>1000</v>
      </c>
      <c r="Y25" s="110"/>
      <c r="Z25" s="111"/>
      <c r="AA25" s="111"/>
      <c r="AB25" s="113">
        <v>1000</v>
      </c>
      <c r="AC25" s="110"/>
      <c r="AD25" s="111"/>
      <c r="AE25" s="113">
        <v>843</v>
      </c>
      <c r="AF25" s="114">
        <v>1000</v>
      </c>
    </row>
    <row r="26" spans="2:34" x14ac:dyDescent="0.25">
      <c r="B26" s="187">
        <v>6399</v>
      </c>
      <c r="C26" s="188"/>
      <c r="D26" s="84"/>
      <c r="E26" s="189">
        <v>5362</v>
      </c>
      <c r="F26" s="189"/>
      <c r="G26" s="84"/>
      <c r="H26" s="87" t="s">
        <v>33</v>
      </c>
      <c r="I26" s="87"/>
      <c r="J26" s="87"/>
      <c r="K26" s="87"/>
      <c r="L26" s="87"/>
      <c r="M26" s="87"/>
      <c r="N26" s="87"/>
      <c r="O26" s="87"/>
      <c r="P26" s="87"/>
      <c r="Q26" s="84"/>
      <c r="R26" s="84"/>
      <c r="S26" s="84"/>
      <c r="T26" s="84"/>
      <c r="U26" s="85"/>
      <c r="V26" s="86"/>
      <c r="W26" s="84"/>
      <c r="X26" s="88">
        <v>100</v>
      </c>
      <c r="Y26" s="86"/>
      <c r="Z26" s="84"/>
      <c r="AA26" s="84"/>
      <c r="AB26" s="88">
        <v>100</v>
      </c>
      <c r="AC26" s="86"/>
      <c r="AD26" s="84"/>
      <c r="AE26" s="88">
        <v>3</v>
      </c>
      <c r="AF26" s="91">
        <v>100</v>
      </c>
    </row>
    <row r="27" spans="2:34" x14ac:dyDescent="0.25">
      <c r="B27" s="190">
        <v>6399</v>
      </c>
      <c r="C27" s="191"/>
      <c r="D27" s="62"/>
      <c r="E27" s="92" t="s">
        <v>16</v>
      </c>
      <c r="F27" s="92"/>
      <c r="G27" s="92"/>
      <c r="H27" s="92"/>
      <c r="I27" s="92"/>
      <c r="J27" s="9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79"/>
      <c r="W27" s="62"/>
      <c r="X27" s="115">
        <v>100</v>
      </c>
      <c r="Y27" s="116"/>
      <c r="Z27" s="117"/>
      <c r="AA27" s="117"/>
      <c r="AB27" s="115">
        <v>100</v>
      </c>
      <c r="AC27" s="116"/>
      <c r="AD27" s="117"/>
      <c r="AE27" s="115">
        <v>3</v>
      </c>
      <c r="AF27" s="118">
        <v>100</v>
      </c>
    </row>
    <row r="28" spans="2:34" ht="15.75" thickBot="1" x14ac:dyDescent="0.3">
      <c r="B28" s="94" t="s">
        <v>17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173">
        <v>243100</v>
      </c>
      <c r="W28" s="174"/>
      <c r="X28" s="175"/>
      <c r="Y28" s="184">
        <v>327900</v>
      </c>
      <c r="Z28" s="174"/>
      <c r="AA28" s="174"/>
      <c r="AB28" s="174"/>
      <c r="AC28" s="173">
        <v>301892</v>
      </c>
      <c r="AD28" s="174"/>
      <c r="AE28" s="175"/>
      <c r="AF28" s="96">
        <v>270100</v>
      </c>
    </row>
    <row r="29" spans="2:34" ht="15.75" thickBot="1" x14ac:dyDescent="0.3"/>
    <row r="30" spans="2:34" x14ac:dyDescent="0.25">
      <c r="F30" s="93"/>
      <c r="AA30" s="176" t="s">
        <v>19</v>
      </c>
      <c r="AB30" s="177"/>
      <c r="AC30" s="119"/>
      <c r="AD30" s="119"/>
      <c r="AE30" s="120"/>
    </row>
    <row r="31" spans="2:34" x14ac:dyDescent="0.25">
      <c r="F31" s="93"/>
      <c r="AA31" s="178"/>
      <c r="AB31" s="179"/>
      <c r="AC31" s="121"/>
      <c r="AD31" s="121"/>
      <c r="AE31" s="122"/>
    </row>
    <row r="32" spans="2:34" x14ac:dyDescent="0.25">
      <c r="F32" s="93"/>
      <c r="AA32" s="123" t="s">
        <v>20</v>
      </c>
      <c r="AB32" s="124"/>
      <c r="AC32" s="125"/>
      <c r="AD32" s="166">
        <v>219500</v>
      </c>
      <c r="AE32" s="167"/>
    </row>
    <row r="33" spans="1:32" x14ac:dyDescent="0.25">
      <c r="AA33" s="123" t="s">
        <v>21</v>
      </c>
      <c r="AB33" s="124"/>
      <c r="AC33" s="125"/>
      <c r="AD33" s="166">
        <v>-270100</v>
      </c>
      <c r="AE33" s="167"/>
    </row>
    <row r="34" spans="1:32" ht="15.75" thickBot="1" x14ac:dyDescent="0.3">
      <c r="F34" s="93"/>
      <c r="AA34" s="126" t="s">
        <v>22</v>
      </c>
      <c r="AB34" s="127"/>
      <c r="AC34" s="128"/>
      <c r="AD34" s="168">
        <v>50600</v>
      </c>
      <c r="AE34" s="169"/>
    </row>
    <row r="35" spans="1:32" x14ac:dyDescent="0.25">
      <c r="AA35" s="180" t="s">
        <v>23</v>
      </c>
      <c r="AB35" s="181"/>
      <c r="AC35" s="129"/>
      <c r="AD35" s="129"/>
      <c r="AE35" s="164">
        <f>SUM(AE32:AE34)</f>
        <v>0</v>
      </c>
    </row>
    <row r="36" spans="1:32" ht="15.75" thickBot="1" x14ac:dyDescent="0.3">
      <c r="AA36" s="182"/>
      <c r="AB36" s="183"/>
      <c r="AC36" s="130"/>
      <c r="AD36" s="131"/>
      <c r="AE36" s="165"/>
    </row>
    <row r="38" spans="1:32" x14ac:dyDescent="0.25">
      <c r="A38" s="99" t="s">
        <v>35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32" x14ac:dyDescent="0.25">
      <c r="A39" s="99" t="s">
        <v>36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 spans="1:32" x14ac:dyDescent="0.25">
      <c r="A40" s="99" t="s">
        <v>37</v>
      </c>
      <c r="B40" s="99"/>
      <c r="C40" s="99" t="s">
        <v>48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 t="s">
        <v>49</v>
      </c>
      <c r="AC40" s="99"/>
      <c r="AD40" s="99"/>
      <c r="AE40" s="99"/>
      <c r="AF40" s="99"/>
    </row>
    <row r="41" spans="1:32" x14ac:dyDescent="0.25">
      <c r="A41" s="99" t="s">
        <v>38</v>
      </c>
      <c r="B41" s="227" t="s">
        <v>52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</row>
    <row r="42" spans="1:32" x14ac:dyDescent="0.25">
      <c r="A42" s="99" t="s">
        <v>39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spans="1:32" x14ac:dyDescent="0.25">
      <c r="A43" s="99" t="s">
        <v>40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1:32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spans="1:32" x14ac:dyDescent="0.25">
      <c r="A45" s="99" t="s">
        <v>41</v>
      </c>
      <c r="B45" s="99"/>
      <c r="C45" s="99" t="s">
        <v>54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 spans="1:32" x14ac:dyDescent="0.25">
      <c r="A46" s="99" t="s">
        <v>50</v>
      </c>
      <c r="B46" s="99"/>
      <c r="C46" s="99" t="s">
        <v>53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spans="1:32" x14ac:dyDescent="0.25">
      <c r="A47" s="99" t="s">
        <v>18</v>
      </c>
      <c r="B47" s="99"/>
      <c r="C47" s="99"/>
      <c r="D47" s="99"/>
      <c r="E47" s="99"/>
      <c r="F47" s="99"/>
      <c r="G47" s="99"/>
      <c r="H47" s="99"/>
      <c r="I47" s="99" t="s">
        <v>18</v>
      </c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51" spans="1:1" x14ac:dyDescent="0.25">
      <c r="A51" t="s">
        <v>18</v>
      </c>
    </row>
    <row r="90" ht="16.5" customHeight="1" x14ac:dyDescent="0.25"/>
    <row r="436" spans="28:32" ht="12.6" customHeight="1" x14ac:dyDescent="0.25"/>
    <row r="437" spans="28:32" ht="12.6" customHeight="1" x14ac:dyDescent="0.25"/>
    <row r="441" spans="28:32" x14ac:dyDescent="0.25">
      <c r="AB441" s="15" t="s">
        <v>19</v>
      </c>
      <c r="AC441" s="17"/>
      <c r="AD441" s="16"/>
      <c r="AE441" s="17"/>
      <c r="AF441" s="11"/>
    </row>
    <row r="442" spans="28:32" x14ac:dyDescent="0.25">
      <c r="AB442" s="18"/>
      <c r="AC442" s="19"/>
      <c r="AE442" s="19"/>
      <c r="AF442" s="12"/>
    </row>
    <row r="443" spans="28:32" x14ac:dyDescent="0.25">
      <c r="AB443" s="20" t="s">
        <v>20</v>
      </c>
      <c r="AC443" s="22"/>
      <c r="AD443" s="21"/>
      <c r="AE443" s="22"/>
      <c r="AF443" s="23" t="e">
        <f>SUM(#REF!,)</f>
        <v>#REF!</v>
      </c>
    </row>
    <row r="444" spans="28:32" x14ac:dyDescent="0.25">
      <c r="AB444" s="24" t="s">
        <v>21</v>
      </c>
      <c r="AC444" s="26"/>
      <c r="AD444" s="25"/>
      <c r="AE444" s="26"/>
      <c r="AF444" s="27">
        <v>-19968000</v>
      </c>
    </row>
    <row r="445" spans="28:32" x14ac:dyDescent="0.25">
      <c r="AB445" s="24" t="s">
        <v>22</v>
      </c>
      <c r="AC445" s="26"/>
      <c r="AD445" s="25"/>
      <c r="AE445" s="26"/>
      <c r="AF445" s="27">
        <v>-994400</v>
      </c>
    </row>
    <row r="446" spans="28:32" x14ac:dyDescent="0.25">
      <c r="AB446" s="28"/>
      <c r="AC446" s="30"/>
      <c r="AD446" s="29"/>
      <c r="AE446" s="29"/>
      <c r="AF446" s="30"/>
    </row>
    <row r="447" spans="28:32" x14ac:dyDescent="0.25">
      <c r="AB447" s="31" t="s">
        <v>23</v>
      </c>
      <c r="AC447" s="32"/>
      <c r="AD447" s="33"/>
      <c r="AE447" s="32"/>
      <c r="AF447" s="34" t="e">
        <f>SUM(AF443:AF446)</f>
        <v>#REF!</v>
      </c>
    </row>
    <row r="448" spans="28:32" x14ac:dyDescent="0.25">
      <c r="AB448" s="20"/>
      <c r="AC448" s="22"/>
      <c r="AD448" s="21"/>
      <c r="AE448" s="22"/>
      <c r="AF448" s="14"/>
    </row>
    <row r="450" spans="28:28" x14ac:dyDescent="0.25">
      <c r="AB450" t="s">
        <v>24</v>
      </c>
    </row>
    <row r="451" spans="28:28" x14ac:dyDescent="0.25">
      <c r="AB451" t="s">
        <v>25</v>
      </c>
    </row>
  </sheetData>
  <mergeCells count="85">
    <mergeCell ref="B41:AF41"/>
    <mergeCell ref="Y12:AB13"/>
    <mergeCell ref="AC12:AE13"/>
    <mergeCell ref="AF12:AF13"/>
    <mergeCell ref="E14:F14"/>
    <mergeCell ref="V14:X14"/>
    <mergeCell ref="Y14:AB14"/>
    <mergeCell ref="AC14:AE14"/>
    <mergeCell ref="AA16:AB16"/>
    <mergeCell ref="AD16:AE16"/>
    <mergeCell ref="B17:C17"/>
    <mergeCell ref="E17:S17"/>
    <mergeCell ref="AA17:AB17"/>
    <mergeCell ref="B16:C16"/>
    <mergeCell ref="E16:F16"/>
    <mergeCell ref="B14:C14"/>
    <mergeCell ref="E6:F6"/>
    <mergeCell ref="B8:C8"/>
    <mergeCell ref="E8:F8"/>
    <mergeCell ref="E9:F9"/>
    <mergeCell ref="V12:X13"/>
    <mergeCell ref="B7:C7"/>
    <mergeCell ref="D7:H7"/>
    <mergeCell ref="B24:C24"/>
    <mergeCell ref="E24:F24"/>
    <mergeCell ref="B20:C20"/>
    <mergeCell ref="B22:C22"/>
    <mergeCell ref="E20:F20"/>
    <mergeCell ref="E22:F22"/>
    <mergeCell ref="B21:C21"/>
    <mergeCell ref="E21:F21"/>
    <mergeCell ref="B23:C23"/>
    <mergeCell ref="W23:X23"/>
    <mergeCell ref="B18:C18"/>
    <mergeCell ref="E18:F18"/>
    <mergeCell ref="B15:U15"/>
    <mergeCell ref="B25:C25"/>
    <mergeCell ref="B26:C26"/>
    <mergeCell ref="E26:F26"/>
    <mergeCell ref="B27:C27"/>
    <mergeCell ref="V28:X28"/>
    <mergeCell ref="AE35:AE36"/>
    <mergeCell ref="AD32:AE32"/>
    <mergeCell ref="AD33:AE33"/>
    <mergeCell ref="AD34:AE34"/>
    <mergeCell ref="V22:X22"/>
    <mergeCell ref="Y22:AB22"/>
    <mergeCell ref="AC22:AE22"/>
    <mergeCell ref="AC28:AE28"/>
    <mergeCell ref="AA30:AB31"/>
    <mergeCell ref="AA35:AB36"/>
    <mergeCell ref="Y28:AB28"/>
    <mergeCell ref="W24:X24"/>
    <mergeCell ref="AA23:AB23"/>
    <mergeCell ref="AC23:AE23"/>
    <mergeCell ref="Y18:AB18"/>
    <mergeCell ref="AC18:AE18"/>
    <mergeCell ref="V20:X20"/>
    <mergeCell ref="Y20:AB20"/>
    <mergeCell ref="AC20:AE20"/>
    <mergeCell ref="Y19:AB19"/>
    <mergeCell ref="AC19:AE19"/>
    <mergeCell ref="V19:X19"/>
    <mergeCell ref="V18:X18"/>
    <mergeCell ref="V4:X5"/>
    <mergeCell ref="Y4:AB5"/>
    <mergeCell ref="AC4:AE5"/>
    <mergeCell ref="Y7:AB7"/>
    <mergeCell ref="AD7:AE7"/>
    <mergeCell ref="B2:V2"/>
    <mergeCell ref="AF4:AF5"/>
    <mergeCell ref="B19:C19"/>
    <mergeCell ref="E19:F19"/>
    <mergeCell ref="V9:X9"/>
    <mergeCell ref="Y9:AB9"/>
    <mergeCell ref="AC9:AE9"/>
    <mergeCell ref="V10:X10"/>
    <mergeCell ref="Y10:AB10"/>
    <mergeCell ref="AC10:AE10"/>
    <mergeCell ref="V6:X6"/>
    <mergeCell ref="Y6:AB6"/>
    <mergeCell ref="AC6:AE6"/>
    <mergeCell ref="V8:X8"/>
    <mergeCell ref="Y8:AB8"/>
    <mergeCell ref="AC8:AE8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3" manualBreakCount="13">
    <brk id="10" min="1" max="34" man="1"/>
    <brk id="49" min="1" max="34" man="1"/>
    <brk id="87" min="1" max="34" man="1"/>
    <brk id="123" min="1" max="34" man="1"/>
    <brk id="156" min="1" max="34" man="1"/>
    <brk id="195" min="1" max="34" man="1"/>
    <brk id="234" min="1" max="34" man="1"/>
    <brk id="267" min="1" max="34" man="1"/>
    <brk id="303" min="1" max="34" man="1"/>
    <brk id="342" min="1" max="34" man="1"/>
    <brk id="381" min="1" max="34" man="1"/>
    <brk id="418" min="1" max="34" man="1"/>
    <brk id="453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Eva Mynaříková</cp:lastModifiedBy>
  <cp:lastPrinted>2024-12-12T08:02:25Z</cp:lastPrinted>
  <dcterms:created xsi:type="dcterms:W3CDTF">2021-01-29T06:55:38Z</dcterms:created>
  <dcterms:modified xsi:type="dcterms:W3CDTF">2024-12-16T12:18:22Z</dcterms:modified>
</cp:coreProperties>
</file>