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f993e600a4f5ec6b/Disk/Nové Mitrovice/Finanční výbor/Rozpočty/2025/"/>
    </mc:Choice>
  </mc:AlternateContent>
  <xr:revisionPtr revIDLastSave="2" documentId="8_{37C25752-3776-4CAC-BA6E-9D29AEC8CBC5}" xr6:coauthVersionLast="47" xr6:coauthVersionMax="47" xr10:uidLastSave="{453FCAA2-94B5-4457-8737-0386665A8F88}"/>
  <bookViews>
    <workbookView xWindow="-110" yWindow="-110" windowWidth="19420" windowHeight="10300" xr2:uid="{00000000-000D-0000-FFFF-FFFF00000000}"/>
  </bookViews>
  <sheets>
    <sheet name="Rozpočet" sheetId="1" r:id="rId1"/>
    <sheet name="Investice 20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D5" i="1" s="1"/>
  <c r="F15" i="1"/>
  <c r="G2" i="2"/>
  <c r="E2" i="2"/>
  <c r="C2" i="2"/>
  <c r="E62" i="1"/>
  <c r="E20" i="1"/>
  <c r="F13" i="1"/>
  <c r="F12" i="1"/>
  <c r="F11" i="1"/>
  <c r="F10" i="1"/>
  <c r="D4" i="1" l="1"/>
  <c r="D6" i="1"/>
</calcChain>
</file>

<file path=xl/sharedStrings.xml><?xml version="1.0" encoding="utf-8"?>
<sst xmlns="http://schemas.openxmlformats.org/spreadsheetml/2006/main" count="162" uniqueCount="144">
  <si>
    <t>na rok 2025</t>
  </si>
  <si>
    <t>Příjmy</t>
  </si>
  <si>
    <t>Výdaje</t>
  </si>
  <si>
    <t>Příjmy - Výdaje</t>
  </si>
  <si>
    <t>Splátky úvěrů (8124)</t>
  </si>
  <si>
    <t>Potřeba financování (8115)</t>
  </si>
  <si>
    <t>Daňové příjmy - 1</t>
  </si>
  <si>
    <t>Nedaňové příjmy - 2</t>
  </si>
  <si>
    <t>Kapitálové příjmy - 3</t>
  </si>
  <si>
    <t>Přijaté Transfery - 4</t>
  </si>
  <si>
    <t>Běžné výdaje - 5</t>
  </si>
  <si>
    <t>Kapitálové výdaje - 6</t>
  </si>
  <si>
    <t>paragraf</t>
  </si>
  <si>
    <t>položka</t>
  </si>
  <si>
    <t>popis</t>
  </si>
  <si>
    <t>pozn.</t>
  </si>
  <si>
    <t>SUMA</t>
  </si>
  <si>
    <t>Daňové příjmy</t>
  </si>
  <si>
    <t>Daň z příjmů FO placená plátci</t>
  </si>
  <si>
    <t>smscr.cz</t>
  </si>
  <si>
    <t>Daň z příjmů FO placená poplat</t>
  </si>
  <si>
    <t>Daň z příjmů vybír. sráž.</t>
  </si>
  <si>
    <t>Daň z příjmů právnických osob</t>
  </si>
  <si>
    <t>Daň z příjmů právnických osob za obce</t>
  </si>
  <si>
    <t>Daň z přidané hotnoty</t>
  </si>
  <si>
    <t>Odvody za odnětí půdy</t>
  </si>
  <si>
    <t>Poplatek poz.plnící fci lesa</t>
  </si>
  <si>
    <t xml:space="preserve">Ze zrušeného poplatku za KO </t>
  </si>
  <si>
    <t>Míst. Popl. - psi</t>
  </si>
  <si>
    <t>Poplatek za užívání veřejného prostranství</t>
  </si>
  <si>
    <t>Příjmy z úhrad z dobývání Nerostů</t>
  </si>
  <si>
    <t>Správní poplatky</t>
  </si>
  <si>
    <t>Daň z hazardních her</t>
  </si>
  <si>
    <t>Daň z nemovitostí</t>
  </si>
  <si>
    <t>Nedaňové příjmy</t>
  </si>
  <si>
    <t>Podpora produkční činnosti</t>
  </si>
  <si>
    <t>Pronájem honiteb</t>
  </si>
  <si>
    <t>Pitná voda - Ostatní příjmy z pronájmu nebo pachtu</t>
  </si>
  <si>
    <t>nájemné vodovod</t>
  </si>
  <si>
    <t xml:space="preserve">Pohřebnictví </t>
  </si>
  <si>
    <t>Příjem z prodeje zboží (již nakoupeného za účelem prodeje)</t>
  </si>
  <si>
    <t>Místní hospod. Nájemné pozemky</t>
  </si>
  <si>
    <t>Příjmy z pronájmu ostatních nemovitostí</t>
  </si>
  <si>
    <t>Z pronájmu movitých věcí</t>
  </si>
  <si>
    <t>Ostatní příjmy z pronájmu nebo pachtu majetku</t>
  </si>
  <si>
    <t>Kapitálové příjmy</t>
  </si>
  <si>
    <t>Příjmy z prodeje pozemků</t>
  </si>
  <si>
    <t>Sběr a svoz ostatních odpadů</t>
  </si>
  <si>
    <t>Odměna za třídění odpadů</t>
  </si>
  <si>
    <t>Přijaté transfery</t>
  </si>
  <si>
    <t>Neinv. přij.tran. Ze SR - souhrnného dotačního vztahu</t>
  </si>
  <si>
    <t>Dotace za výkon státní zprávy</t>
  </si>
  <si>
    <t>Neinvestiční přijaté transfery ze státních fondů</t>
  </si>
  <si>
    <t>Investiční přijaté transfery ze státních fondů</t>
  </si>
  <si>
    <t>Ostatní investiční přijaté transfery ze státního rozpočtu</t>
  </si>
  <si>
    <t>Invest.přijaté transf.od krajů</t>
  </si>
  <si>
    <t>Běžné výdaje</t>
  </si>
  <si>
    <t>Kapitálové výdaje</t>
  </si>
  <si>
    <t>Ozdravování hospodářských zvířat, pol. a zvláštní veterinární péče</t>
  </si>
  <si>
    <t>Útulek pro psy</t>
  </si>
  <si>
    <t>Silnice</t>
  </si>
  <si>
    <t>Místní komunikace</t>
  </si>
  <si>
    <t>Ostatní záležitosti pozemních komunikací</t>
  </si>
  <si>
    <t>Chodníky</t>
  </si>
  <si>
    <t>Bezpečnost silničního provozu</t>
  </si>
  <si>
    <t xml:space="preserve">Zrcadla </t>
  </si>
  <si>
    <t>Dopravní obslužnost veřejnými službami - linková</t>
  </si>
  <si>
    <t>Budovy, haly, stavby</t>
  </si>
  <si>
    <t>připojení a vodárna</t>
  </si>
  <si>
    <t>Pitná voda</t>
  </si>
  <si>
    <t>projekt malá strana</t>
  </si>
  <si>
    <t>Účelové investiční transfery  nepodnikajícím fyzickým osobám</t>
  </si>
  <si>
    <t>Dotace DČOV</t>
  </si>
  <si>
    <t>Odvádění a čištění odpadních vod a nakládání s kaly</t>
  </si>
  <si>
    <t>vzorky DČOV</t>
  </si>
  <si>
    <t>Mateřské školy</t>
  </si>
  <si>
    <t>Příspěvek</t>
  </si>
  <si>
    <t>Ostatní záležitosti v kultuře</t>
  </si>
  <si>
    <t>Akce, zpravodaj</t>
  </si>
  <si>
    <t>Hřbit. zeď</t>
  </si>
  <si>
    <t>Rozhlas a televize</t>
  </si>
  <si>
    <t>Ostatní záležitosti kultury, církví a sdělovacích prostředků</t>
  </si>
  <si>
    <t>SPOZ</t>
  </si>
  <si>
    <t>Využití volného času dětí a mládeže</t>
  </si>
  <si>
    <t xml:space="preserve">Veřejné osvětlení </t>
  </si>
  <si>
    <t>Navýšení el. Energie</t>
  </si>
  <si>
    <t>kolumbárium</t>
  </si>
  <si>
    <t>Pohřebnictví</t>
  </si>
  <si>
    <t>projekt</t>
  </si>
  <si>
    <t>KZ a Fara</t>
  </si>
  <si>
    <t>Nákup pozemků</t>
  </si>
  <si>
    <t>Komunální služby a územní rozvoj jinde nezařazené</t>
  </si>
  <si>
    <t>Projekty</t>
  </si>
  <si>
    <t>Sběr a svoz nebezpečných odpadů</t>
  </si>
  <si>
    <t>Sběr a svoz komunálních odpadů</t>
  </si>
  <si>
    <t xml:space="preserve">Sběr a svoz ostatních odpadů jiných než nebezpečných a komunálních </t>
  </si>
  <si>
    <t>textil, plast, sklo</t>
  </si>
  <si>
    <t>Péče o vzhled obcí a veřejnou zeleň</t>
  </si>
  <si>
    <t>Krizová opatření</t>
  </si>
  <si>
    <t>Požární ochranna - dobrovolná část</t>
  </si>
  <si>
    <t>Zastupitelstva obcí</t>
  </si>
  <si>
    <t>Volby do Parlamentu ČR</t>
  </si>
  <si>
    <t>Činnost místní správy</t>
  </si>
  <si>
    <t>vlek a sekačka, MEK</t>
  </si>
  <si>
    <t>Obecné výdaje z finančních operací</t>
  </si>
  <si>
    <t>Pojištění funkčně nespecifikované</t>
  </si>
  <si>
    <t>Ostatní finanční operace</t>
  </si>
  <si>
    <t>Finanční vypořádání</t>
  </si>
  <si>
    <t>Ostatní činnosi jinde nezařazené</t>
  </si>
  <si>
    <t>Členský příspěvek DSO</t>
  </si>
  <si>
    <t>Ing. Miroslav Hakl, PhD.  v.r., starosta</t>
  </si>
  <si>
    <t>Bc. Martin Řehoř v.r., 1.místostarosta</t>
  </si>
  <si>
    <t>Za finanční výbor - Pavel Barák, DiS., předseda</t>
  </si>
  <si>
    <t>Paragraf výdaje</t>
  </si>
  <si>
    <t>84taiur</t>
  </si>
  <si>
    <t>cena</t>
  </si>
  <si>
    <t>dotace</t>
  </si>
  <si>
    <t>paragraf příjmy</t>
  </si>
  <si>
    <t>Výdaje obec</t>
  </si>
  <si>
    <t>Celkem</t>
  </si>
  <si>
    <t>Hřbitovní zeď</t>
  </si>
  <si>
    <t>??</t>
  </si>
  <si>
    <t>212.225,29 (Nechanice)</t>
  </si>
  <si>
    <t>SFDI, MMR, Kraj</t>
  </si>
  <si>
    <t>Upraveno k vyrovnanému rozpočtu</t>
  </si>
  <si>
    <t>Vodovod - připojení vrtu HV04</t>
  </si>
  <si>
    <t>odhad dle Čevak</t>
  </si>
  <si>
    <t>Budova vodárny</t>
  </si>
  <si>
    <t>nezahrnuto do rozpočtu</t>
  </si>
  <si>
    <t>Rekontrukce budovy Kult. zařízení</t>
  </si>
  <si>
    <t>Rekontrukce záchodů KZ (PSOV)</t>
  </si>
  <si>
    <t>Rekontrukce baru KZ (akce "Z")</t>
  </si>
  <si>
    <t xml:space="preserve">Výsadba stromů Mítov </t>
  </si>
  <si>
    <t>Dotace DČOV 2024</t>
  </si>
  <si>
    <t>Nákup pozemků (Ouroda)</t>
  </si>
  <si>
    <t xml:space="preserve">nazahrnuto do rozpočtu </t>
  </si>
  <si>
    <t>Dopravní automobil JSDH</t>
  </si>
  <si>
    <t>Úspora energie a obnovitelné zdroje</t>
  </si>
  <si>
    <t>Fotovoltaika</t>
  </si>
  <si>
    <t>Rozpočet obce Nové Mitrovice</t>
  </si>
  <si>
    <t>rozpočet</t>
  </si>
  <si>
    <t xml:space="preserve">Rozpočet obce je schválen jako vyrovnaný. </t>
  </si>
  <si>
    <t xml:space="preserve">Rozpočet zveřejněn na fyzické a el. úřední desce: </t>
  </si>
  <si>
    <t xml:space="preserve">Rozpočet sejmut z fyzické a el. úřední desky: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</si>
</sst>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[$Kč-405]"/>
  </numFmts>
  <fonts count="19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22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1"/>
      <name val="Calibri"/>
    </font>
    <font>
      <sz val="20"/>
      <color theme="1"/>
      <name val="Calibri"/>
    </font>
    <font>
      <b/>
      <sz val="20"/>
      <color theme="1"/>
      <name val="Calibri"/>
    </font>
    <font>
      <b/>
      <sz val="16"/>
      <color theme="1"/>
      <name val="Calibri"/>
    </font>
    <font>
      <sz val="9"/>
      <color theme="1"/>
      <name val="Calibri"/>
    </font>
    <font>
      <sz val="7"/>
      <color theme="1"/>
      <name val="Calibri"/>
    </font>
    <font>
      <b/>
      <sz val="9"/>
      <color theme="1"/>
      <name val="Calibri"/>
    </font>
    <font>
      <sz val="11"/>
      <color rgb="FF000000"/>
      <name val="Calibri"/>
    </font>
    <font>
      <sz val="10"/>
      <color rgb="FF000000"/>
      <name val="Arial"/>
    </font>
    <font>
      <sz val="9"/>
      <color rgb="FF000000"/>
      <name val="Courier New"/>
    </font>
    <font>
      <b/>
      <sz val="11"/>
      <color rgb="FF000000"/>
      <name val="Calibri"/>
    </font>
    <font>
      <sz val="11"/>
      <color rgb="FF000000"/>
      <name val="Arial"/>
    </font>
    <font>
      <b/>
      <sz val="11"/>
      <color rgb="FF222222"/>
      <name val="Arial"/>
    </font>
  </fonts>
  <fills count="22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E7E6E6"/>
        <bgColor rgb="FFE7E6E6"/>
      </patternFill>
    </fill>
    <fill>
      <patternFill patternType="solid">
        <fgColor rgb="FFC5E0B3"/>
        <bgColor rgb="FFC5E0B3"/>
      </patternFill>
    </fill>
    <fill>
      <patternFill patternType="solid">
        <fgColor rgb="FFFA5C50"/>
        <bgColor rgb="FFFA5C50"/>
      </patternFill>
    </fill>
    <fill>
      <patternFill patternType="solid">
        <fgColor theme="0"/>
        <bgColor theme="0"/>
      </patternFill>
    </fill>
    <fill>
      <patternFill patternType="solid">
        <fgColor rgb="FFE9ABE6"/>
        <bgColor rgb="FFE9ABE6"/>
      </patternFill>
    </fill>
    <fill>
      <patternFill patternType="solid">
        <fgColor rgb="FFDEEAF6"/>
        <bgColor rgb="FFDEEAF6"/>
      </patternFill>
    </fill>
    <fill>
      <patternFill patternType="solid">
        <fgColor rgb="FFCFE2F3"/>
        <bgColor rgb="FFCFE2F3"/>
      </patternFill>
    </fill>
    <fill>
      <patternFill patternType="solid">
        <fgColor rgb="FFD8D8D8"/>
        <bgColor rgb="FFD8D8D8"/>
      </patternFill>
    </fill>
    <fill>
      <patternFill patternType="solid">
        <fgColor rgb="FFDADADA"/>
        <bgColor rgb="FFDADADA"/>
      </patternFill>
    </fill>
    <fill>
      <patternFill patternType="solid">
        <fgColor rgb="FFE6BEF8"/>
        <bgColor rgb="FFE6BEF8"/>
      </patternFill>
    </fill>
    <fill>
      <patternFill patternType="solid">
        <fgColor rgb="FFD9D9D9"/>
        <bgColor rgb="FFD9D9D9"/>
      </patternFill>
    </fill>
    <fill>
      <patternFill patternType="solid">
        <fgColor rgb="FFD9E2F3"/>
        <bgColor rgb="FFD9E2F3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D5A6BD"/>
        <bgColor rgb="FFD5A6BD"/>
      </patternFill>
    </fill>
    <fill>
      <patternFill patternType="solid">
        <fgColor rgb="FFFFFF00"/>
        <bgColor rgb="FFFFFF00"/>
      </patternFill>
    </fill>
    <fill>
      <patternFill patternType="solid">
        <fgColor rgb="FFF6B26B"/>
        <bgColor rgb="FFF6B26B"/>
      </patternFill>
    </fill>
    <fill>
      <patternFill patternType="solid">
        <fgColor rgb="FFFFE599"/>
        <bgColor rgb="FFFFE59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0" fontId="4" fillId="2" borderId="1" xfId="0" applyFont="1" applyFill="1" applyBorder="1" applyAlignment="1">
      <alignment horizontal="left" vertical="center" wrapText="1"/>
    </xf>
    <xf numFmtId="0" fontId="7" fillId="0" borderId="0" xfId="0" applyFont="1"/>
    <xf numFmtId="0" fontId="5" fillId="0" borderId="0" xfId="0" applyFont="1"/>
    <xf numFmtId="164" fontId="5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64" fontId="1" fillId="0" borderId="0" xfId="0" applyNumberFormat="1" applyFont="1"/>
    <xf numFmtId="0" fontId="8" fillId="0" borderId="0" xfId="0" applyFont="1" applyAlignment="1">
      <alignment wrapText="1"/>
    </xf>
    <xf numFmtId="0" fontId="1" fillId="0" borderId="0" xfId="0" applyFont="1"/>
    <xf numFmtId="164" fontId="4" fillId="0" borderId="0" xfId="0" applyNumberFormat="1" applyFont="1" applyAlignment="1">
      <alignment horizontal="center"/>
    </xf>
    <xf numFmtId="0" fontId="9" fillId="5" borderId="5" xfId="0" applyFont="1" applyFill="1" applyBorder="1"/>
    <xf numFmtId="0" fontId="2" fillId="5" borderId="5" xfId="0" applyFont="1" applyFill="1" applyBorder="1" applyAlignment="1">
      <alignment horizontal="center"/>
    </xf>
    <xf numFmtId="0" fontId="1" fillId="5" borderId="5" xfId="0" applyFont="1" applyFill="1" applyBorder="1" applyAlignment="1">
      <alignment wrapText="1"/>
    </xf>
    <xf numFmtId="0" fontId="1" fillId="5" borderId="5" xfId="0" applyFont="1" applyFill="1" applyBorder="1"/>
    <xf numFmtId="0" fontId="10" fillId="5" borderId="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0" xfId="0" applyFont="1"/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right" wrapText="1"/>
    </xf>
    <xf numFmtId="164" fontId="2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vertical="top" wrapText="1"/>
    </xf>
    <xf numFmtId="164" fontId="2" fillId="0" borderId="0" xfId="0" applyNumberFormat="1" applyFont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vertical="center" wrapText="1"/>
    </xf>
    <xf numFmtId="0" fontId="14" fillId="10" borderId="1" xfId="0" applyFont="1" applyFill="1" applyBorder="1" applyAlignment="1">
      <alignment wrapText="1"/>
    </xf>
    <xf numFmtId="0" fontId="1" fillId="0" borderId="0" xfId="0" applyFont="1" applyAlignment="1">
      <alignment vertical="center" wrapText="1"/>
    </xf>
    <xf numFmtId="164" fontId="2" fillId="7" borderId="5" xfId="0" applyNumberFormat="1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wrapText="1"/>
    </xf>
    <xf numFmtId="0" fontId="1" fillId="8" borderId="5" xfId="0" applyFont="1" applyFill="1" applyBorder="1" applyAlignment="1">
      <alignment wrapText="1"/>
    </xf>
    <xf numFmtId="0" fontId="9" fillId="3" borderId="5" xfId="0" applyFont="1" applyFill="1" applyBorder="1"/>
    <xf numFmtId="0" fontId="2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wrapText="1"/>
    </xf>
    <xf numFmtId="0" fontId="1" fillId="3" borderId="5" xfId="0" applyFont="1" applyFill="1" applyBorder="1"/>
    <xf numFmtId="0" fontId="10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top" wrapText="1"/>
    </xf>
    <xf numFmtId="0" fontId="1" fillId="6" borderId="5" xfId="0" applyFont="1" applyFill="1" applyBorder="1"/>
    <xf numFmtId="0" fontId="1" fillId="6" borderId="5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right" wrapText="1"/>
    </xf>
    <xf numFmtId="164" fontId="2" fillId="6" borderId="5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vertical="top" wrapText="1"/>
    </xf>
    <xf numFmtId="0" fontId="1" fillId="12" borderId="1" xfId="0" applyFont="1" applyFill="1" applyBorder="1" applyAlignment="1">
      <alignment horizontal="left" vertical="center"/>
    </xf>
    <xf numFmtId="0" fontId="15" fillId="12" borderId="1" xfId="0" applyFont="1" applyFill="1" applyBorder="1" applyAlignment="1">
      <alignment horizontal="left"/>
    </xf>
    <xf numFmtId="0" fontId="13" fillId="12" borderId="1" xfId="0" applyFont="1" applyFill="1" applyBorder="1" applyAlignment="1">
      <alignment wrapText="1"/>
    </xf>
    <xf numFmtId="164" fontId="2" fillId="12" borderId="1" xfId="0" applyNumberFormat="1" applyFont="1" applyFill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12" borderId="1" xfId="0" applyFont="1" applyFill="1" applyBorder="1" applyAlignment="1">
      <alignment vertical="center" wrapText="1"/>
    </xf>
    <xf numFmtId="164" fontId="2" fillId="11" borderId="1" xfId="0" applyNumberFormat="1" applyFont="1" applyFill="1" applyBorder="1" applyAlignment="1">
      <alignment horizontal="right" vertical="center"/>
    </xf>
    <xf numFmtId="0" fontId="1" fillId="13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164" fontId="2" fillId="8" borderId="1" xfId="0" applyNumberFormat="1" applyFont="1" applyFill="1" applyBorder="1" applyAlignment="1">
      <alignment horizontal="right" vertical="center"/>
    </xf>
    <xf numFmtId="0" fontId="1" fillId="11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horizontal="right" vertical="center"/>
    </xf>
    <xf numFmtId="0" fontId="13" fillId="11" borderId="1" xfId="0" applyFont="1" applyFill="1" applyBorder="1" applyAlignment="1">
      <alignment horizontal="left"/>
    </xf>
    <xf numFmtId="0" fontId="13" fillId="12" borderId="4" xfId="0" applyFont="1" applyFill="1" applyBorder="1" applyAlignment="1">
      <alignment horizontal="left"/>
    </xf>
    <xf numFmtId="0" fontId="13" fillId="14" borderId="4" xfId="0" applyFont="1" applyFill="1" applyBorder="1"/>
    <xf numFmtId="0" fontId="13" fillId="0" borderId="4" xfId="0" applyFont="1" applyBorder="1"/>
    <xf numFmtId="164" fontId="16" fillId="14" borderId="4" xfId="0" applyNumberFormat="1" applyFont="1" applyFill="1" applyBorder="1" applyAlignment="1">
      <alignment horizontal="right"/>
    </xf>
    <xf numFmtId="0" fontId="13" fillId="0" borderId="4" xfId="0" applyFont="1" applyBorder="1" applyAlignment="1">
      <alignment vertical="top"/>
    </xf>
    <xf numFmtId="165" fontId="2" fillId="8" borderId="1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165" fontId="2" fillId="0" borderId="0" xfId="0" applyNumberFormat="1" applyFont="1" applyAlignment="1">
      <alignment vertical="center" wrapText="1"/>
    </xf>
    <xf numFmtId="0" fontId="13" fillId="0" borderId="0" xfId="0" applyFont="1" applyAlignment="1">
      <alignment vertical="top" wrapText="1"/>
    </xf>
    <xf numFmtId="0" fontId="1" fillId="15" borderId="1" xfId="0" applyFont="1" applyFill="1" applyBorder="1" applyAlignment="1">
      <alignment horizontal="left" vertical="center"/>
    </xf>
    <xf numFmtId="164" fontId="2" fillId="16" borderId="1" xfId="0" applyNumberFormat="1" applyFont="1" applyFill="1" applyBorder="1" applyAlignment="1">
      <alignment horizontal="right" vertical="center"/>
    </xf>
    <xf numFmtId="0" fontId="13" fillId="17" borderId="1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" fillId="12" borderId="1" xfId="0" applyFont="1" applyFill="1" applyBorder="1" applyAlignment="1">
      <alignment vertical="center"/>
    </xf>
    <xf numFmtId="0" fontId="1" fillId="18" borderId="1" xfId="0" applyFont="1" applyFill="1" applyBorder="1" applyAlignment="1">
      <alignment horizontal="left" vertical="center"/>
    </xf>
    <xf numFmtId="0" fontId="1" fillId="18" borderId="1" xfId="0" applyFont="1" applyFill="1" applyBorder="1" applyAlignment="1">
      <alignment vertical="center" wrapText="1"/>
    </xf>
    <xf numFmtId="0" fontId="1" fillId="18" borderId="1" xfId="0" applyFont="1" applyFill="1" applyBorder="1"/>
    <xf numFmtId="164" fontId="2" fillId="18" borderId="1" xfId="0" applyNumberFormat="1" applyFont="1" applyFill="1" applyBorder="1" applyAlignment="1">
      <alignment horizontal="right" vertical="center"/>
    </xf>
    <xf numFmtId="0" fontId="17" fillId="14" borderId="1" xfId="0" applyFont="1" applyFill="1" applyBorder="1"/>
    <xf numFmtId="0" fontId="18" fillId="17" borderId="5" xfId="0" applyFont="1" applyFill="1" applyBorder="1"/>
    <xf numFmtId="0" fontId="2" fillId="0" borderId="0" xfId="0" applyFont="1"/>
    <xf numFmtId="0" fontId="1" fillId="20" borderId="5" xfId="0" applyFont="1" applyFill="1" applyBorder="1"/>
    <xf numFmtId="165" fontId="1" fillId="20" borderId="5" xfId="0" applyNumberFormat="1" applyFont="1" applyFill="1" applyBorder="1"/>
    <xf numFmtId="0" fontId="1" fillId="21" borderId="5" xfId="0" applyFont="1" applyFill="1" applyBorder="1"/>
    <xf numFmtId="165" fontId="1" fillId="21" borderId="5" xfId="0" applyNumberFormat="1" applyFont="1" applyFill="1" applyBorder="1"/>
    <xf numFmtId="165" fontId="1" fillId="0" borderId="0" xfId="0" applyNumberFormat="1" applyFont="1"/>
    <xf numFmtId="0" fontId="3" fillId="0" borderId="0" xfId="0" applyFont="1" applyAlignment="1">
      <alignment horizontal="center" shrinkToFit="1"/>
    </xf>
    <xf numFmtId="0" fontId="0" fillId="0" borderId="0" xfId="0"/>
    <xf numFmtId="164" fontId="5" fillId="2" borderId="2" xfId="0" applyNumberFormat="1" applyFont="1" applyFill="1" applyBorder="1" applyAlignment="1">
      <alignment horizontal="right" vertical="center"/>
    </xf>
    <xf numFmtId="0" fontId="6" fillId="0" borderId="3" xfId="0" applyFont="1" applyBorder="1"/>
    <xf numFmtId="0" fontId="6" fillId="0" borderId="4" xfId="0" applyFont="1" applyBorder="1"/>
    <xf numFmtId="0" fontId="5" fillId="0" borderId="0" xfId="0" applyFont="1"/>
    <xf numFmtId="164" fontId="5" fillId="0" borderId="0" xfId="0" applyNumberFormat="1" applyFont="1" applyAlignment="1">
      <alignment horizontal="center"/>
    </xf>
    <xf numFmtId="164" fontId="5" fillId="0" borderId="2" xfId="0" applyNumberFormat="1" applyFont="1" applyBorder="1" applyAlignment="1">
      <alignment horizontal="right" vertical="center"/>
    </xf>
    <xf numFmtId="0" fontId="5" fillId="0" borderId="2" xfId="0" applyFont="1" applyBorder="1"/>
    <xf numFmtId="164" fontId="4" fillId="0" borderId="2" xfId="0" applyNumberFormat="1" applyFont="1" applyBorder="1" applyAlignment="1">
      <alignment horizontal="center"/>
    </xf>
    <xf numFmtId="164" fontId="5" fillId="3" borderId="2" xfId="0" applyNumberFormat="1" applyFont="1" applyFill="1" applyBorder="1" applyAlignment="1">
      <alignment horizontal="right" vertical="center"/>
    </xf>
    <xf numFmtId="164" fontId="4" fillId="4" borderId="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6" fillId="0" borderId="7" xfId="0" applyFont="1" applyBorder="1"/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" fillId="0" borderId="2" xfId="0" applyFont="1" applyBorder="1"/>
    <xf numFmtId="0" fontId="2" fillId="5" borderId="2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2" fillId="9" borderId="2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/>
    </xf>
    <xf numFmtId="0" fontId="1" fillId="19" borderId="6" xfId="0" applyFont="1" applyFill="1" applyBorder="1"/>
    <xf numFmtId="0" fontId="6" fillId="0" borderId="8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73" workbookViewId="0">
      <selection activeCell="E81" sqref="E81"/>
    </sheetView>
  </sheetViews>
  <sheetFormatPr defaultColWidth="14.453125" defaultRowHeight="15" customHeight="1" x14ac:dyDescent="0.35"/>
  <cols>
    <col min="1" max="1" width="5.26953125" customWidth="1"/>
    <col min="2" max="2" width="4.81640625" customWidth="1"/>
    <col min="3" max="3" width="33.81640625" customWidth="1"/>
    <col min="4" max="4" width="1.08984375" customWidth="1"/>
    <col min="5" max="5" width="16.08984375" customWidth="1"/>
    <col min="6" max="6" width="14.7265625" customWidth="1"/>
    <col min="7" max="7" width="1.08984375" customWidth="1"/>
    <col min="8" max="8" width="8.984375E-2" customWidth="1"/>
    <col min="9" max="9" width="1" hidden="1" customWidth="1"/>
    <col min="10" max="10" width="1.08984375" customWidth="1"/>
    <col min="11" max="11" width="16.08984375" customWidth="1"/>
    <col min="12" max="12" width="12.08984375" customWidth="1"/>
    <col min="13" max="13" width="8.7265625" customWidth="1"/>
    <col min="14" max="14" width="27.453125" customWidth="1"/>
    <col min="15" max="26" width="8.7265625" customWidth="1"/>
  </cols>
  <sheetData>
    <row r="1" spans="2:14" ht="14.5" x14ac:dyDescent="0.35">
      <c r="B1" s="1"/>
      <c r="C1" s="2"/>
      <c r="E1" s="3"/>
      <c r="F1" s="3"/>
      <c r="H1" s="1"/>
      <c r="I1" s="1"/>
      <c r="K1" s="4"/>
      <c r="L1" s="5"/>
    </row>
    <row r="2" spans="2:14" ht="28.5" x14ac:dyDescent="0.65">
      <c r="B2" s="1"/>
      <c r="C2" s="112" t="s">
        <v>139</v>
      </c>
      <c r="D2" s="113"/>
      <c r="E2" s="113"/>
      <c r="F2" s="113"/>
      <c r="G2" s="113"/>
      <c r="H2" s="113"/>
      <c r="I2" s="113"/>
      <c r="K2" s="4"/>
      <c r="L2" s="5"/>
    </row>
    <row r="3" spans="2:14" ht="33" customHeight="1" x14ac:dyDescent="0.65">
      <c r="B3" s="1"/>
      <c r="C3" s="112" t="s">
        <v>0</v>
      </c>
      <c r="D3" s="113"/>
      <c r="E3" s="113"/>
      <c r="F3" s="113"/>
      <c r="G3" s="113"/>
      <c r="H3" s="113"/>
      <c r="I3" s="113"/>
      <c r="K3" s="4"/>
      <c r="L3" s="5"/>
    </row>
    <row r="4" spans="2:14" ht="26" x14ac:dyDescent="0.6">
      <c r="B4" s="1"/>
      <c r="C4" s="6" t="s">
        <v>1</v>
      </c>
      <c r="D4" s="114">
        <f>SUM(F10,F11,F12,F13)</f>
        <v>12943725</v>
      </c>
      <c r="E4" s="115"/>
      <c r="F4" s="116"/>
      <c r="G4" s="7"/>
      <c r="H4" s="117"/>
      <c r="I4" s="113"/>
      <c r="J4" s="113"/>
      <c r="K4" s="118"/>
      <c r="L4" s="113"/>
    </row>
    <row r="5" spans="2:14" ht="26" x14ac:dyDescent="0.6">
      <c r="B5" s="1"/>
      <c r="C5" s="10" t="s">
        <v>2</v>
      </c>
      <c r="D5" s="122">
        <f>SUM(F14,F15)</f>
        <v>12943725</v>
      </c>
      <c r="E5" s="115"/>
      <c r="F5" s="116"/>
      <c r="G5" s="7"/>
      <c r="H5" s="117"/>
      <c r="I5" s="113"/>
      <c r="J5" s="113"/>
      <c r="K5" s="118"/>
      <c r="L5" s="113"/>
    </row>
    <row r="6" spans="2:14" ht="26" x14ac:dyDescent="0.6">
      <c r="B6" s="1"/>
      <c r="C6" s="11" t="s">
        <v>3</v>
      </c>
      <c r="D6" s="123">
        <f>SUM(D4-D5)</f>
        <v>0</v>
      </c>
      <c r="E6" s="115"/>
      <c r="F6" s="116"/>
      <c r="G6" s="7"/>
      <c r="H6" s="117"/>
      <c r="I6" s="113"/>
      <c r="J6" s="113"/>
      <c r="K6" s="118"/>
      <c r="L6" s="113"/>
    </row>
    <row r="7" spans="2:14" ht="26" x14ac:dyDescent="0.6">
      <c r="B7" s="1"/>
      <c r="C7" s="12" t="s">
        <v>4</v>
      </c>
      <c r="D7" s="119">
        <v>0</v>
      </c>
      <c r="E7" s="115"/>
      <c r="F7" s="116"/>
      <c r="G7" s="7"/>
      <c r="H7" s="117"/>
      <c r="I7" s="113"/>
      <c r="J7" s="113"/>
      <c r="K7" s="118"/>
      <c r="L7" s="113"/>
      <c r="N7" s="13"/>
    </row>
    <row r="8" spans="2:14" ht="26" x14ac:dyDescent="0.6">
      <c r="B8" s="1"/>
      <c r="C8" s="12" t="s">
        <v>5</v>
      </c>
      <c r="D8" s="119">
        <v>0</v>
      </c>
      <c r="E8" s="115"/>
      <c r="F8" s="116"/>
      <c r="G8" s="7"/>
      <c r="H8" s="117"/>
      <c r="I8" s="113"/>
      <c r="J8" s="113"/>
      <c r="K8" s="118"/>
      <c r="L8" s="113"/>
      <c r="N8" s="13"/>
    </row>
    <row r="9" spans="2:14" ht="26" x14ac:dyDescent="0.6">
      <c r="B9" s="1"/>
      <c r="C9" s="14"/>
      <c r="D9" s="7"/>
      <c r="E9" s="7"/>
      <c r="F9" s="7"/>
      <c r="G9" s="7"/>
      <c r="H9" s="117"/>
      <c r="I9" s="113"/>
      <c r="J9" s="113"/>
      <c r="K9" s="118"/>
      <c r="L9" s="113"/>
    </row>
    <row r="10" spans="2:14" ht="21" customHeight="1" x14ac:dyDescent="0.35">
      <c r="B10" s="1"/>
      <c r="C10" s="120" t="s">
        <v>6</v>
      </c>
      <c r="D10" s="115"/>
      <c r="E10" s="116"/>
      <c r="F10" s="121">
        <f>SUM(E22:E36)</f>
        <v>9830765</v>
      </c>
      <c r="G10" s="116"/>
      <c r="H10" s="8"/>
      <c r="I10" s="15"/>
      <c r="J10" s="15"/>
      <c r="K10" s="9"/>
      <c r="L10" s="15"/>
    </row>
    <row r="11" spans="2:14" ht="20.25" customHeight="1" x14ac:dyDescent="0.35">
      <c r="B11" s="1"/>
      <c r="C11" s="120" t="s">
        <v>7</v>
      </c>
      <c r="D11" s="115"/>
      <c r="E11" s="116"/>
      <c r="F11" s="121">
        <f>SUM(E38:E45,E48)</f>
        <v>212960</v>
      </c>
      <c r="G11" s="116"/>
      <c r="H11" s="8"/>
      <c r="I11" s="15"/>
      <c r="J11" s="15"/>
      <c r="K11" s="16"/>
      <c r="L11" s="15"/>
    </row>
    <row r="12" spans="2:14" ht="18.75" customHeight="1" x14ac:dyDescent="0.35">
      <c r="B12" s="1"/>
      <c r="C12" s="120" t="s">
        <v>8</v>
      </c>
      <c r="D12" s="115"/>
      <c r="E12" s="116"/>
      <c r="F12" s="121">
        <f>SUM(E47)</f>
        <v>130000</v>
      </c>
      <c r="G12" s="116"/>
      <c r="H12" s="8"/>
      <c r="I12" s="15"/>
      <c r="J12" s="15"/>
      <c r="K12" s="16"/>
      <c r="L12" s="15"/>
    </row>
    <row r="13" spans="2:14" ht="21.75" customHeight="1" x14ac:dyDescent="0.35">
      <c r="B13" s="1"/>
      <c r="C13" s="120" t="s">
        <v>9</v>
      </c>
      <c r="D13" s="115"/>
      <c r="E13" s="116"/>
      <c r="F13" s="121">
        <f>SUM(E50:E54)</f>
        <v>2770000</v>
      </c>
      <c r="G13" s="116"/>
      <c r="H13" s="8"/>
      <c r="I13" s="15"/>
      <c r="J13" s="15"/>
      <c r="K13" s="16"/>
      <c r="L13" s="15"/>
    </row>
    <row r="14" spans="2:14" ht="19.5" customHeight="1" x14ac:dyDescent="0.35">
      <c r="B14" s="1"/>
      <c r="C14" s="120" t="s">
        <v>10</v>
      </c>
      <c r="D14" s="115"/>
      <c r="E14" s="116"/>
      <c r="F14" s="121">
        <f>SUM(E63,E65,E66,E67,E68,E70,E72,E73,E74,E76,E77,E78,E79,E81,E84,E85,E86,E87,E88,E89,E91,E92,E93,E94,E95,E96,E97,E98,E99)</f>
        <v>5379500</v>
      </c>
      <c r="G14" s="116"/>
      <c r="H14" s="8"/>
      <c r="I14" s="15"/>
      <c r="J14" s="15"/>
      <c r="K14" s="16"/>
      <c r="L14" s="15"/>
    </row>
    <row r="15" spans="2:14" ht="19.5" customHeight="1" x14ac:dyDescent="0.35">
      <c r="B15" s="1"/>
      <c r="C15" s="120" t="s">
        <v>11</v>
      </c>
      <c r="D15" s="115"/>
      <c r="E15" s="116"/>
      <c r="F15" s="121">
        <f>SUM(E69,E64,E71,E75,E80,E82,E83,E90)</f>
        <v>7564225</v>
      </c>
      <c r="G15" s="116"/>
      <c r="H15" s="8"/>
      <c r="I15" s="15"/>
      <c r="J15" s="15"/>
      <c r="K15" s="16"/>
      <c r="L15" s="15"/>
    </row>
    <row r="16" spans="2:14" ht="26" x14ac:dyDescent="0.6">
      <c r="B16" s="1"/>
      <c r="C16" s="14"/>
      <c r="D16" s="7"/>
      <c r="E16" s="7"/>
      <c r="F16" s="7"/>
      <c r="G16" s="7"/>
      <c r="H16" s="8"/>
      <c r="I16" s="15"/>
      <c r="J16" s="15"/>
      <c r="K16" s="16"/>
      <c r="L16" s="15"/>
    </row>
    <row r="17" spans="1:26" ht="14.5" x14ac:dyDescent="0.35">
      <c r="A17" s="15"/>
      <c r="B17" s="1"/>
      <c r="C17" s="2"/>
      <c r="D17" s="15"/>
      <c r="E17" s="3"/>
      <c r="F17" s="3"/>
      <c r="G17" s="15"/>
      <c r="H17" s="1"/>
      <c r="I17" s="1"/>
      <c r="J17" s="15"/>
      <c r="K17" s="4"/>
      <c r="L17" s="5"/>
    </row>
    <row r="18" spans="1:26" ht="21" x14ac:dyDescent="0.5">
      <c r="A18" s="17" t="s">
        <v>1</v>
      </c>
      <c r="B18" s="18"/>
      <c r="C18" s="19"/>
      <c r="D18" s="20"/>
      <c r="E18" s="125">
        <v>2024</v>
      </c>
      <c r="F18" s="126"/>
      <c r="G18" s="15"/>
      <c r="H18" s="124"/>
      <c r="I18" s="113"/>
      <c r="J18" s="15"/>
      <c r="K18" s="124"/>
      <c r="L18" s="113"/>
    </row>
    <row r="19" spans="1:26" ht="24" x14ac:dyDescent="0.35">
      <c r="A19" s="21" t="s">
        <v>12</v>
      </c>
      <c r="B19" s="22" t="s">
        <v>13</v>
      </c>
      <c r="C19" s="21" t="s">
        <v>14</v>
      </c>
      <c r="D19" s="23"/>
      <c r="E19" s="24" t="s">
        <v>140</v>
      </c>
      <c r="F19" s="25" t="s">
        <v>15</v>
      </c>
      <c r="G19" s="26"/>
      <c r="H19" s="27"/>
      <c r="I19" s="28"/>
      <c r="J19" s="26"/>
      <c r="K19" s="27"/>
      <c r="L19" s="28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4.5" x14ac:dyDescent="0.35">
      <c r="A20" s="30"/>
      <c r="B20" s="31"/>
      <c r="C20" s="32" t="s">
        <v>16</v>
      </c>
      <c r="D20" s="30"/>
      <c r="E20" s="33">
        <f>SUM(E22:E54)</f>
        <v>12943725</v>
      </c>
      <c r="F20" s="34"/>
      <c r="G20" s="15"/>
      <c r="H20" s="35"/>
      <c r="I20" s="5"/>
      <c r="J20" s="15"/>
      <c r="K20" s="35"/>
      <c r="L20" s="5"/>
    </row>
    <row r="21" spans="1:26" ht="15.75" customHeight="1" x14ac:dyDescent="0.35">
      <c r="A21" s="130" t="s">
        <v>17</v>
      </c>
      <c r="B21" s="115"/>
      <c r="C21" s="116"/>
      <c r="D21" s="36"/>
      <c r="E21" s="37"/>
      <c r="F21" s="38"/>
      <c r="G21" s="15"/>
      <c r="H21" s="4"/>
      <c r="I21" s="5"/>
      <c r="J21" s="15"/>
      <c r="K21" s="4"/>
      <c r="L21" s="5"/>
    </row>
    <row r="22" spans="1:26" ht="15.75" customHeight="1" x14ac:dyDescent="0.35">
      <c r="A22" s="39">
        <v>0</v>
      </c>
      <c r="B22" s="40">
        <v>1111</v>
      </c>
      <c r="C22" s="41" t="s">
        <v>18</v>
      </c>
      <c r="D22" s="36"/>
      <c r="E22" s="42">
        <v>1486127</v>
      </c>
      <c r="F22" s="38" t="s">
        <v>19</v>
      </c>
      <c r="G22" s="15"/>
      <c r="H22" s="43"/>
      <c r="I22" s="5"/>
      <c r="J22" s="15"/>
      <c r="K22" s="43"/>
      <c r="L22" s="5"/>
    </row>
    <row r="23" spans="1:26" ht="15.75" customHeight="1" x14ac:dyDescent="0.35">
      <c r="A23" s="39">
        <v>0</v>
      </c>
      <c r="B23" s="39">
        <v>1112</v>
      </c>
      <c r="C23" s="44" t="s">
        <v>20</v>
      </c>
      <c r="D23" s="36"/>
      <c r="E23" s="42">
        <v>126362</v>
      </c>
      <c r="F23" s="38" t="s">
        <v>19</v>
      </c>
      <c r="G23" s="15"/>
      <c r="H23" s="43"/>
      <c r="I23" s="5"/>
      <c r="J23" s="15"/>
      <c r="K23" s="43"/>
      <c r="L23" s="5"/>
      <c r="N23" s="13"/>
    </row>
    <row r="24" spans="1:26" ht="15.75" customHeight="1" x14ac:dyDescent="0.35">
      <c r="A24" s="39">
        <v>0</v>
      </c>
      <c r="B24" s="39">
        <v>1113</v>
      </c>
      <c r="C24" s="44" t="s">
        <v>21</v>
      </c>
      <c r="D24" s="36"/>
      <c r="E24" s="42">
        <v>266459</v>
      </c>
      <c r="F24" s="38" t="s">
        <v>19</v>
      </c>
      <c r="G24" s="15"/>
      <c r="H24" s="43"/>
      <c r="I24" s="5"/>
      <c r="J24" s="15"/>
      <c r="K24" s="43"/>
      <c r="L24" s="5"/>
      <c r="N24" s="13"/>
    </row>
    <row r="25" spans="1:26" ht="15.75" customHeight="1" x14ac:dyDescent="0.35">
      <c r="A25" s="39">
        <v>0</v>
      </c>
      <c r="B25" s="39">
        <v>1121</v>
      </c>
      <c r="C25" s="44" t="s">
        <v>22</v>
      </c>
      <c r="D25" s="36"/>
      <c r="E25" s="42">
        <v>2106949</v>
      </c>
      <c r="F25" s="38" t="s">
        <v>19</v>
      </c>
      <c r="G25" s="15"/>
      <c r="H25" s="43"/>
      <c r="I25" s="5"/>
      <c r="J25" s="15"/>
      <c r="K25" s="43"/>
      <c r="L25" s="5"/>
      <c r="N25" s="13"/>
    </row>
    <row r="26" spans="1:26" ht="15.75" customHeight="1" x14ac:dyDescent="0.35">
      <c r="A26" s="39">
        <v>0</v>
      </c>
      <c r="B26" s="39">
        <v>1122</v>
      </c>
      <c r="C26" s="44" t="s">
        <v>23</v>
      </c>
      <c r="D26" s="36"/>
      <c r="E26" s="42">
        <v>170000</v>
      </c>
      <c r="F26" s="38" t="s">
        <v>19</v>
      </c>
      <c r="G26" s="15"/>
      <c r="H26" s="43"/>
      <c r="I26" s="5"/>
      <c r="J26" s="15"/>
      <c r="K26" s="43"/>
      <c r="L26" s="5"/>
    </row>
    <row r="27" spans="1:26" ht="15.75" customHeight="1" x14ac:dyDescent="0.35">
      <c r="A27" s="39">
        <v>0</v>
      </c>
      <c r="B27" s="39">
        <v>1211</v>
      </c>
      <c r="C27" s="44" t="s">
        <v>24</v>
      </c>
      <c r="D27" s="36"/>
      <c r="E27" s="42">
        <v>4136982</v>
      </c>
      <c r="F27" s="38" t="s">
        <v>19</v>
      </c>
      <c r="G27" s="15"/>
      <c r="H27" s="43"/>
      <c r="I27" s="5"/>
      <c r="J27" s="15"/>
      <c r="K27" s="43"/>
      <c r="L27" s="5"/>
    </row>
    <row r="28" spans="1:26" ht="15.75" customHeight="1" x14ac:dyDescent="0.35">
      <c r="A28" s="39">
        <v>0</v>
      </c>
      <c r="B28" s="39">
        <v>1334</v>
      </c>
      <c r="C28" s="44" t="s">
        <v>25</v>
      </c>
      <c r="D28" s="36"/>
      <c r="E28" s="42">
        <v>500</v>
      </c>
      <c r="F28" s="38"/>
      <c r="G28" s="15"/>
      <c r="H28" s="43"/>
      <c r="I28" s="5"/>
      <c r="J28" s="15"/>
      <c r="K28" s="43"/>
      <c r="L28" s="5"/>
    </row>
    <row r="29" spans="1:26" ht="15.75" customHeight="1" x14ac:dyDescent="0.35">
      <c r="A29" s="39">
        <v>0</v>
      </c>
      <c r="B29" s="39">
        <v>1335</v>
      </c>
      <c r="C29" s="44" t="s">
        <v>26</v>
      </c>
      <c r="D29" s="36"/>
      <c r="E29" s="42">
        <v>3000</v>
      </c>
      <c r="F29" s="38"/>
      <c r="G29" s="15"/>
      <c r="H29" s="43"/>
      <c r="I29" s="5"/>
      <c r="J29" s="15"/>
      <c r="K29" s="43"/>
      <c r="L29" s="5"/>
    </row>
    <row r="30" spans="1:26" ht="15.75" customHeight="1" x14ac:dyDescent="0.35">
      <c r="A30" s="39">
        <v>0</v>
      </c>
      <c r="B30" s="39">
        <v>1337</v>
      </c>
      <c r="C30" s="44" t="s">
        <v>27</v>
      </c>
      <c r="D30" s="36"/>
      <c r="E30" s="42">
        <v>350000</v>
      </c>
      <c r="F30" s="38"/>
      <c r="G30" s="15"/>
      <c r="H30" s="43"/>
      <c r="I30" s="5"/>
      <c r="J30" s="15"/>
      <c r="K30" s="43"/>
      <c r="L30" s="5"/>
    </row>
    <row r="31" spans="1:26" ht="15.75" customHeight="1" x14ac:dyDescent="0.35">
      <c r="A31" s="39">
        <v>0</v>
      </c>
      <c r="B31" s="39">
        <v>1341</v>
      </c>
      <c r="C31" s="44" t="s">
        <v>28</v>
      </c>
      <c r="D31" s="36"/>
      <c r="E31" s="42">
        <v>15000</v>
      </c>
      <c r="F31" s="38"/>
      <c r="G31" s="15"/>
      <c r="H31" s="43"/>
      <c r="I31" s="5"/>
      <c r="J31" s="15"/>
      <c r="K31" s="43"/>
      <c r="L31" s="5"/>
    </row>
    <row r="32" spans="1:26" ht="28.5" customHeight="1" x14ac:dyDescent="0.35">
      <c r="A32" s="39">
        <v>0</v>
      </c>
      <c r="B32" s="39">
        <v>1343</v>
      </c>
      <c r="C32" s="44" t="s">
        <v>29</v>
      </c>
      <c r="D32" s="36"/>
      <c r="E32" s="42">
        <v>3000</v>
      </c>
      <c r="F32" s="38"/>
      <c r="G32" s="15"/>
      <c r="H32" s="43"/>
      <c r="I32" s="5"/>
      <c r="J32" s="15"/>
      <c r="K32" s="43"/>
      <c r="L32" s="5"/>
    </row>
    <row r="33" spans="1:12" ht="15.75" customHeight="1" x14ac:dyDescent="0.35">
      <c r="A33" s="39">
        <v>0</v>
      </c>
      <c r="B33" s="39">
        <v>1356</v>
      </c>
      <c r="C33" s="44" t="s">
        <v>30</v>
      </c>
      <c r="D33" s="36"/>
      <c r="E33" s="42">
        <v>70000</v>
      </c>
      <c r="F33" s="38"/>
      <c r="G33" s="15"/>
      <c r="H33" s="43"/>
      <c r="I33" s="5"/>
      <c r="J33" s="15"/>
      <c r="K33" s="43"/>
      <c r="L33" s="5"/>
    </row>
    <row r="34" spans="1:12" ht="15.75" customHeight="1" x14ac:dyDescent="0.35">
      <c r="A34" s="39">
        <v>0</v>
      </c>
      <c r="B34" s="39">
        <v>1361</v>
      </c>
      <c r="C34" s="44" t="s">
        <v>31</v>
      </c>
      <c r="D34" s="36"/>
      <c r="E34" s="42">
        <v>2000</v>
      </c>
      <c r="F34" s="38"/>
      <c r="G34" s="15"/>
      <c r="H34" s="43"/>
      <c r="I34" s="5"/>
      <c r="J34" s="15"/>
      <c r="K34" s="43"/>
      <c r="L34" s="5"/>
    </row>
    <row r="35" spans="1:12" ht="15.75" customHeight="1" x14ac:dyDescent="0.35">
      <c r="A35" s="39">
        <v>0</v>
      </c>
      <c r="B35" s="39">
        <v>1381</v>
      </c>
      <c r="C35" s="44" t="s">
        <v>32</v>
      </c>
      <c r="D35" s="36"/>
      <c r="E35" s="42">
        <v>104386</v>
      </c>
      <c r="F35" s="38"/>
      <c r="G35" s="15"/>
      <c r="H35" s="43"/>
      <c r="I35" s="5"/>
      <c r="J35" s="15"/>
      <c r="K35" s="43"/>
      <c r="L35" s="5"/>
    </row>
    <row r="36" spans="1:12" ht="15.75" customHeight="1" x14ac:dyDescent="0.35">
      <c r="A36" s="39">
        <v>0</v>
      </c>
      <c r="B36" s="39">
        <v>1511</v>
      </c>
      <c r="C36" s="44" t="s">
        <v>33</v>
      </c>
      <c r="D36" s="36"/>
      <c r="E36" s="42">
        <v>990000</v>
      </c>
      <c r="F36" s="38"/>
      <c r="G36" s="15"/>
      <c r="H36" s="43"/>
      <c r="I36" s="5"/>
      <c r="J36" s="15"/>
      <c r="K36" s="43"/>
      <c r="L36" s="5"/>
    </row>
    <row r="37" spans="1:12" ht="15.75" customHeight="1" x14ac:dyDescent="0.35">
      <c r="A37" s="131" t="s">
        <v>34</v>
      </c>
      <c r="B37" s="115"/>
      <c r="C37" s="116"/>
      <c r="D37" s="36"/>
      <c r="E37" s="42"/>
      <c r="F37" s="38"/>
      <c r="G37" s="15"/>
      <c r="H37" s="43"/>
      <c r="I37" s="5"/>
      <c r="J37" s="15"/>
      <c r="K37" s="43"/>
      <c r="L37" s="5"/>
    </row>
    <row r="38" spans="1:12" ht="15.75" customHeight="1" x14ac:dyDescent="0.35">
      <c r="A38" s="45">
        <v>1032</v>
      </c>
      <c r="B38" s="45">
        <v>2111</v>
      </c>
      <c r="C38" s="46" t="s">
        <v>35</v>
      </c>
      <c r="D38" s="36"/>
      <c r="E38" s="42">
        <v>3460</v>
      </c>
      <c r="F38" s="38" t="s">
        <v>36</v>
      </c>
      <c r="G38" s="15"/>
      <c r="H38" s="43"/>
      <c r="I38" s="5"/>
      <c r="J38" s="15"/>
      <c r="K38" s="43"/>
      <c r="L38" s="5"/>
    </row>
    <row r="39" spans="1:12" ht="31.5" customHeight="1" x14ac:dyDescent="0.35">
      <c r="A39" s="45">
        <v>2310</v>
      </c>
      <c r="B39" s="45">
        <v>2139</v>
      </c>
      <c r="C39" s="46" t="s">
        <v>37</v>
      </c>
      <c r="D39" s="36"/>
      <c r="E39" s="42">
        <v>60000</v>
      </c>
      <c r="F39" s="38" t="s">
        <v>38</v>
      </c>
      <c r="G39" s="15"/>
      <c r="H39" s="43"/>
      <c r="I39" s="5"/>
      <c r="J39" s="15"/>
      <c r="K39" s="43"/>
      <c r="L39" s="5"/>
    </row>
    <row r="40" spans="1:12" ht="24" customHeight="1" x14ac:dyDescent="0.35">
      <c r="A40" s="45">
        <v>3632</v>
      </c>
      <c r="B40" s="45">
        <v>2111</v>
      </c>
      <c r="C40" s="46" t="s">
        <v>39</v>
      </c>
      <c r="D40" s="36"/>
      <c r="E40" s="42">
        <v>8000</v>
      </c>
      <c r="F40" s="38"/>
      <c r="G40" s="15"/>
      <c r="H40" s="43"/>
      <c r="I40" s="5"/>
      <c r="J40" s="15"/>
      <c r="K40" s="43"/>
      <c r="L40" s="5"/>
    </row>
    <row r="41" spans="1:12" ht="37.5" customHeight="1" x14ac:dyDescent="0.35">
      <c r="A41" s="45">
        <v>3639</v>
      </c>
      <c r="B41" s="45">
        <v>2112</v>
      </c>
      <c r="C41" s="46" t="s">
        <v>40</v>
      </c>
      <c r="D41" s="36"/>
      <c r="E41" s="42">
        <v>1000</v>
      </c>
      <c r="F41" s="38"/>
      <c r="G41" s="15"/>
      <c r="H41" s="43"/>
      <c r="I41" s="5"/>
      <c r="J41" s="15"/>
      <c r="K41" s="43"/>
      <c r="L41" s="5"/>
    </row>
    <row r="42" spans="1:12" ht="15.75" customHeight="1" x14ac:dyDescent="0.35">
      <c r="A42" s="45">
        <v>3639</v>
      </c>
      <c r="B42" s="45">
        <v>2131</v>
      </c>
      <c r="C42" s="46" t="s">
        <v>41</v>
      </c>
      <c r="D42" s="36"/>
      <c r="E42" s="42">
        <v>25000</v>
      </c>
      <c r="F42" s="38"/>
      <c r="G42" s="15"/>
      <c r="H42" s="43"/>
      <c r="I42" s="5"/>
      <c r="J42" s="15"/>
      <c r="K42" s="43"/>
      <c r="L42" s="5"/>
    </row>
    <row r="43" spans="1:12" ht="27" customHeight="1" x14ac:dyDescent="0.35">
      <c r="A43" s="45">
        <v>3639</v>
      </c>
      <c r="B43" s="45">
        <v>2132</v>
      </c>
      <c r="C43" s="46" t="s">
        <v>42</v>
      </c>
      <c r="D43" s="36"/>
      <c r="E43" s="42">
        <v>30000</v>
      </c>
      <c r="F43" s="38"/>
      <c r="G43" s="15"/>
      <c r="H43" s="43"/>
      <c r="I43" s="5"/>
      <c r="J43" s="15"/>
      <c r="K43" s="43"/>
      <c r="L43" s="5"/>
    </row>
    <row r="44" spans="1:12" ht="15.75" customHeight="1" x14ac:dyDescent="0.35">
      <c r="A44" s="45">
        <v>3639</v>
      </c>
      <c r="B44" s="45">
        <v>2133</v>
      </c>
      <c r="C44" s="46" t="s">
        <v>43</v>
      </c>
      <c r="D44" s="36"/>
      <c r="E44" s="42">
        <v>500</v>
      </c>
      <c r="F44" s="38"/>
      <c r="G44" s="15"/>
      <c r="H44" s="43"/>
      <c r="I44" s="5"/>
      <c r="J44" s="15"/>
      <c r="K44" s="43"/>
      <c r="L44" s="5"/>
    </row>
    <row r="45" spans="1:12" ht="31.5" customHeight="1" x14ac:dyDescent="0.35">
      <c r="A45" s="45">
        <v>3639</v>
      </c>
      <c r="B45" s="45">
        <v>2139</v>
      </c>
      <c r="C45" s="46" t="s">
        <v>44</v>
      </c>
      <c r="D45" s="36"/>
      <c r="E45" s="42">
        <v>5000</v>
      </c>
      <c r="F45" s="38"/>
      <c r="G45" s="15"/>
      <c r="H45" s="43"/>
      <c r="I45" s="5"/>
      <c r="J45" s="15"/>
      <c r="K45" s="43"/>
      <c r="L45" s="5"/>
    </row>
    <row r="46" spans="1:12" ht="15.75" customHeight="1" x14ac:dyDescent="0.35">
      <c r="A46" s="132" t="s">
        <v>45</v>
      </c>
      <c r="B46" s="115"/>
      <c r="C46" s="116"/>
      <c r="D46" s="36"/>
      <c r="E46" s="42"/>
      <c r="F46" s="38"/>
      <c r="G46" s="15"/>
      <c r="H46" s="43"/>
      <c r="I46" s="5"/>
      <c r="J46" s="15"/>
      <c r="K46" s="43"/>
      <c r="L46" s="5"/>
    </row>
    <row r="47" spans="1:12" ht="15.75" customHeight="1" x14ac:dyDescent="0.35">
      <c r="A47" s="47">
        <v>3639</v>
      </c>
      <c r="B47" s="47">
        <v>3111</v>
      </c>
      <c r="C47" s="48" t="s">
        <v>46</v>
      </c>
      <c r="D47" s="36"/>
      <c r="E47" s="42">
        <v>130000</v>
      </c>
      <c r="F47" s="38"/>
      <c r="G47" s="15"/>
      <c r="H47" s="43"/>
      <c r="I47" s="5"/>
      <c r="J47" s="15"/>
      <c r="K47" s="43"/>
      <c r="L47" s="5"/>
    </row>
    <row r="48" spans="1:12" ht="15.75" customHeight="1" x14ac:dyDescent="0.35">
      <c r="A48" s="45">
        <v>3723</v>
      </c>
      <c r="B48" s="45">
        <v>2111</v>
      </c>
      <c r="C48" s="46" t="s">
        <v>47</v>
      </c>
      <c r="D48" s="36"/>
      <c r="E48" s="42">
        <v>80000</v>
      </c>
      <c r="F48" s="38" t="s">
        <v>48</v>
      </c>
      <c r="G48" s="15"/>
      <c r="H48" s="43"/>
      <c r="I48" s="5"/>
      <c r="J48" s="15"/>
      <c r="K48" s="43"/>
      <c r="L48" s="5"/>
    </row>
    <row r="49" spans="1:26" ht="15.75" customHeight="1" x14ac:dyDescent="0.35">
      <c r="A49" s="133" t="s">
        <v>49</v>
      </c>
      <c r="B49" s="115"/>
      <c r="C49" s="116"/>
      <c r="D49" s="36"/>
      <c r="E49" s="42"/>
      <c r="F49" s="38"/>
      <c r="G49" s="15"/>
      <c r="H49" s="43"/>
      <c r="I49" s="5"/>
      <c r="J49" s="15"/>
      <c r="K49" s="43"/>
      <c r="L49" s="5"/>
    </row>
    <row r="50" spans="1:26" ht="27.75" customHeight="1" x14ac:dyDescent="0.35">
      <c r="A50" s="49">
        <v>0</v>
      </c>
      <c r="B50" s="49">
        <v>4112</v>
      </c>
      <c r="C50" s="50" t="s">
        <v>50</v>
      </c>
      <c r="D50" s="36"/>
      <c r="E50" s="42">
        <v>70000</v>
      </c>
      <c r="F50" s="38" t="s">
        <v>51</v>
      </c>
      <c r="G50" s="15"/>
      <c r="H50" s="43"/>
      <c r="I50" s="5"/>
      <c r="J50" s="15"/>
      <c r="K50" s="43"/>
      <c r="L50" s="5"/>
    </row>
    <row r="51" spans="1:26" ht="31.5" customHeight="1" x14ac:dyDescent="0.35">
      <c r="A51" s="49">
        <v>0</v>
      </c>
      <c r="B51" s="49">
        <v>4113</v>
      </c>
      <c r="C51" s="50" t="s">
        <v>52</v>
      </c>
      <c r="D51" s="36"/>
      <c r="E51" s="42">
        <v>0</v>
      </c>
      <c r="F51" s="38"/>
      <c r="G51" s="15"/>
      <c r="H51" s="43"/>
      <c r="I51" s="5"/>
      <c r="J51" s="15"/>
      <c r="K51" s="43"/>
      <c r="L51" s="5"/>
    </row>
    <row r="52" spans="1:26" ht="30" customHeight="1" x14ac:dyDescent="0.35">
      <c r="A52" s="49"/>
      <c r="B52" s="49">
        <v>4213</v>
      </c>
      <c r="C52" s="50" t="s">
        <v>53</v>
      </c>
      <c r="D52" s="36"/>
      <c r="E52" s="42">
        <v>2700000</v>
      </c>
      <c r="F52" s="38"/>
      <c r="G52" s="15"/>
      <c r="H52" s="43"/>
      <c r="I52" s="5"/>
      <c r="J52" s="15"/>
      <c r="K52" s="43"/>
      <c r="L52" s="5"/>
    </row>
    <row r="53" spans="1:26" ht="30" customHeight="1" x14ac:dyDescent="0.35">
      <c r="A53" s="49">
        <v>0</v>
      </c>
      <c r="B53" s="49">
        <v>4216</v>
      </c>
      <c r="C53" s="51" t="s">
        <v>54</v>
      </c>
      <c r="D53" s="36"/>
      <c r="E53" s="42">
        <v>0</v>
      </c>
      <c r="F53" s="38"/>
      <c r="G53" s="15"/>
      <c r="H53" s="43"/>
      <c r="I53" s="5"/>
      <c r="J53" s="15"/>
      <c r="K53" s="43"/>
      <c r="L53" s="5"/>
    </row>
    <row r="54" spans="1:26" ht="50.25" customHeight="1" x14ac:dyDescent="0.35">
      <c r="A54" s="49">
        <v>0</v>
      </c>
      <c r="B54" s="49">
        <v>4222</v>
      </c>
      <c r="C54" s="50" t="s">
        <v>55</v>
      </c>
      <c r="D54" s="36"/>
      <c r="E54" s="42">
        <v>0</v>
      </c>
      <c r="F54" s="38"/>
      <c r="G54" s="15"/>
      <c r="H54" s="43"/>
      <c r="I54" s="5"/>
      <c r="J54" s="15"/>
      <c r="K54" s="43"/>
      <c r="L54" s="5"/>
    </row>
    <row r="55" spans="1:26" ht="23.25" customHeight="1" x14ac:dyDescent="0.35">
      <c r="A55" s="3"/>
      <c r="B55" s="3"/>
      <c r="C55" s="52"/>
      <c r="D55" s="15"/>
      <c r="E55" s="53"/>
      <c r="F55" s="5"/>
      <c r="G55" s="15"/>
      <c r="H55" s="43"/>
      <c r="I55" s="5"/>
      <c r="J55" s="15"/>
      <c r="K55" s="43"/>
      <c r="L55" s="5"/>
    </row>
    <row r="56" spans="1:26" ht="15" customHeight="1" x14ac:dyDescent="0.35">
      <c r="A56" s="3"/>
      <c r="B56" s="3"/>
      <c r="C56" s="52"/>
      <c r="D56" s="15"/>
      <c r="E56" s="53"/>
      <c r="F56" s="5"/>
      <c r="G56" s="15"/>
      <c r="H56" s="43"/>
      <c r="I56" s="5"/>
      <c r="J56" s="15"/>
      <c r="K56" s="43"/>
      <c r="L56" s="5"/>
    </row>
    <row r="57" spans="1:26" ht="18" customHeight="1" x14ac:dyDescent="0.35">
      <c r="A57" s="15"/>
      <c r="B57" s="1"/>
      <c r="C57" s="54" t="s">
        <v>56</v>
      </c>
      <c r="D57" s="15"/>
      <c r="E57" s="4"/>
      <c r="F57" s="5"/>
      <c r="G57" s="15"/>
      <c r="H57" s="4"/>
      <c r="I57" s="5"/>
      <c r="J57" s="15"/>
      <c r="K57" s="4"/>
      <c r="L57" s="5"/>
    </row>
    <row r="58" spans="1:26" ht="18" customHeight="1" x14ac:dyDescent="0.35">
      <c r="A58" s="15"/>
      <c r="B58" s="1"/>
      <c r="C58" s="55" t="s">
        <v>57</v>
      </c>
      <c r="D58" s="15"/>
      <c r="E58" s="4"/>
      <c r="F58" s="5"/>
      <c r="G58" s="15"/>
      <c r="H58" s="4"/>
      <c r="I58" s="5"/>
      <c r="J58" s="15"/>
      <c r="K58" s="4"/>
      <c r="L58" s="5"/>
    </row>
    <row r="59" spans="1:26" ht="15.75" customHeight="1" x14ac:dyDescent="0.35">
      <c r="A59" s="15"/>
      <c r="B59" s="1"/>
      <c r="C59" s="2"/>
      <c r="D59" s="15"/>
      <c r="E59" s="4"/>
      <c r="F59" s="5"/>
      <c r="G59" s="15"/>
      <c r="H59" s="4"/>
      <c r="I59" s="5"/>
      <c r="J59" s="15"/>
      <c r="K59" s="4"/>
      <c r="L59" s="5"/>
    </row>
    <row r="60" spans="1:26" ht="15.75" customHeight="1" x14ac:dyDescent="0.5">
      <c r="A60" s="56" t="s">
        <v>2</v>
      </c>
      <c r="B60" s="57"/>
      <c r="C60" s="58"/>
      <c r="D60" s="59"/>
      <c r="E60" s="134">
        <v>2025</v>
      </c>
      <c r="F60" s="126"/>
      <c r="G60" s="15"/>
      <c r="H60" s="124"/>
      <c r="I60" s="113"/>
      <c r="J60" s="15"/>
      <c r="K60" s="124"/>
      <c r="L60" s="113"/>
    </row>
    <row r="61" spans="1:26" ht="15.75" customHeight="1" x14ac:dyDescent="0.35">
      <c r="A61" s="60" t="s">
        <v>12</v>
      </c>
      <c r="B61" s="61" t="s">
        <v>13</v>
      </c>
      <c r="C61" s="60" t="s">
        <v>14</v>
      </c>
      <c r="D61" s="62"/>
      <c r="E61" s="63" t="s">
        <v>140</v>
      </c>
      <c r="F61" s="64" t="s">
        <v>15</v>
      </c>
      <c r="G61" s="26"/>
      <c r="H61" s="27"/>
      <c r="I61" s="28"/>
      <c r="J61" s="26"/>
      <c r="K61" s="27"/>
      <c r="L61" s="28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5.75" customHeight="1" x14ac:dyDescent="0.35">
      <c r="A62" s="65"/>
      <c r="B62" s="66"/>
      <c r="C62" s="67" t="s">
        <v>16</v>
      </c>
      <c r="D62" s="65"/>
      <c r="E62" s="68">
        <f>SUM(E63:E99)</f>
        <v>12943725</v>
      </c>
      <c r="F62" s="69"/>
      <c r="G62" s="15"/>
      <c r="H62" s="35"/>
      <c r="I62" s="5"/>
      <c r="J62" s="15"/>
      <c r="K62" s="35"/>
      <c r="L62" s="5"/>
    </row>
    <row r="63" spans="1:26" ht="15.75" customHeight="1" x14ac:dyDescent="0.35">
      <c r="A63" s="70">
        <v>1014</v>
      </c>
      <c r="B63" s="71"/>
      <c r="C63" s="72" t="s">
        <v>58</v>
      </c>
      <c r="D63" s="36"/>
      <c r="E63" s="73">
        <v>8000</v>
      </c>
      <c r="F63" s="38" t="s">
        <v>59</v>
      </c>
      <c r="G63" s="15"/>
      <c r="H63" s="74"/>
      <c r="I63" s="5"/>
      <c r="J63" s="15"/>
      <c r="K63" s="74"/>
      <c r="L63" s="5"/>
    </row>
    <row r="64" spans="1:26" ht="15.75" customHeight="1" x14ac:dyDescent="0.35">
      <c r="A64" s="70">
        <v>2115</v>
      </c>
      <c r="B64" s="71"/>
      <c r="C64" s="72" t="s">
        <v>137</v>
      </c>
      <c r="D64" s="36"/>
      <c r="E64" s="73">
        <v>500000</v>
      </c>
      <c r="F64" s="38" t="s">
        <v>138</v>
      </c>
      <c r="G64" s="15"/>
      <c r="H64" s="74"/>
      <c r="I64" s="5"/>
      <c r="J64" s="15"/>
      <c r="K64" s="74"/>
      <c r="L64" s="5"/>
    </row>
    <row r="65" spans="1:14" ht="15.75" customHeight="1" x14ac:dyDescent="0.35">
      <c r="A65" s="70">
        <v>2212</v>
      </c>
      <c r="B65" s="70"/>
      <c r="C65" s="75" t="s">
        <v>60</v>
      </c>
      <c r="D65" s="36"/>
      <c r="E65" s="76">
        <v>200000</v>
      </c>
      <c r="F65" s="38" t="s">
        <v>61</v>
      </c>
      <c r="G65" s="15"/>
      <c r="H65" s="74"/>
      <c r="I65" s="5"/>
      <c r="J65" s="15"/>
      <c r="K65" s="74"/>
      <c r="L65" s="5"/>
    </row>
    <row r="66" spans="1:14" ht="29.25" customHeight="1" x14ac:dyDescent="0.35">
      <c r="A66" s="70">
        <v>2219</v>
      </c>
      <c r="B66" s="70"/>
      <c r="C66" s="75" t="s">
        <v>62</v>
      </c>
      <c r="D66" s="36"/>
      <c r="E66" s="73">
        <v>50000</v>
      </c>
      <c r="F66" s="38" t="s">
        <v>63</v>
      </c>
      <c r="G66" s="15"/>
      <c r="H66" s="74"/>
      <c r="I66" s="5"/>
      <c r="J66" s="15"/>
      <c r="K66" s="74"/>
      <c r="L66" s="5"/>
    </row>
    <row r="67" spans="1:14" ht="15.75" customHeight="1" x14ac:dyDescent="0.35">
      <c r="A67" s="70">
        <v>2223</v>
      </c>
      <c r="B67" s="70"/>
      <c r="C67" s="75" t="s">
        <v>64</v>
      </c>
      <c r="D67" s="36"/>
      <c r="E67" s="73">
        <v>50000</v>
      </c>
      <c r="F67" s="38" t="s">
        <v>65</v>
      </c>
      <c r="G67" s="15"/>
      <c r="H67" s="74"/>
      <c r="I67" s="5"/>
      <c r="J67" s="15"/>
      <c r="K67" s="74"/>
      <c r="L67" s="5"/>
    </row>
    <row r="68" spans="1:14" ht="36.75" customHeight="1" x14ac:dyDescent="0.35">
      <c r="A68" s="70">
        <v>2292</v>
      </c>
      <c r="B68" s="70"/>
      <c r="C68" s="75" t="s">
        <v>66</v>
      </c>
      <c r="D68" s="36"/>
      <c r="E68" s="73">
        <v>18000</v>
      </c>
      <c r="F68" s="38"/>
      <c r="G68" s="15"/>
      <c r="H68" s="74"/>
      <c r="I68" s="5"/>
      <c r="J68" s="15"/>
      <c r="K68" s="74"/>
      <c r="L68" s="5"/>
    </row>
    <row r="69" spans="1:14" ht="15.75" customHeight="1" x14ac:dyDescent="0.35">
      <c r="A69" s="77">
        <v>2310</v>
      </c>
      <c r="B69" s="78">
        <v>6121</v>
      </c>
      <c r="C69" s="48" t="s">
        <v>67</v>
      </c>
      <c r="D69" s="36"/>
      <c r="E69" s="79">
        <v>6084225</v>
      </c>
      <c r="F69" s="38" t="s">
        <v>68</v>
      </c>
      <c r="G69" s="15"/>
      <c r="H69" s="74"/>
      <c r="I69" s="5"/>
      <c r="J69" s="15"/>
      <c r="K69" s="74"/>
      <c r="L69" s="5"/>
    </row>
    <row r="70" spans="1:14" ht="15.75" customHeight="1" x14ac:dyDescent="0.35">
      <c r="A70" s="80">
        <v>2310</v>
      </c>
      <c r="B70" s="70"/>
      <c r="C70" s="75" t="s">
        <v>69</v>
      </c>
      <c r="D70" s="36"/>
      <c r="E70" s="76">
        <v>327500</v>
      </c>
      <c r="F70" s="38" t="s">
        <v>70</v>
      </c>
      <c r="G70" s="15"/>
      <c r="H70" s="74"/>
      <c r="I70" s="5"/>
      <c r="J70" s="15"/>
      <c r="K70" s="74"/>
      <c r="L70" s="5"/>
    </row>
    <row r="71" spans="1:14" ht="39" customHeight="1" x14ac:dyDescent="0.35">
      <c r="A71" s="78">
        <v>2321</v>
      </c>
      <c r="B71" s="78">
        <v>6371</v>
      </c>
      <c r="C71" s="48" t="s">
        <v>71</v>
      </c>
      <c r="D71" s="36"/>
      <c r="E71" s="79">
        <v>100000</v>
      </c>
      <c r="F71" s="38" t="s">
        <v>72</v>
      </c>
      <c r="G71" s="15"/>
      <c r="H71" s="74"/>
      <c r="I71" s="5"/>
      <c r="J71" s="15"/>
      <c r="K71" s="74"/>
      <c r="L71" s="5"/>
      <c r="N71" s="15"/>
    </row>
    <row r="72" spans="1:14" ht="39" customHeight="1" x14ac:dyDescent="0.35">
      <c r="A72" s="80">
        <v>2321</v>
      </c>
      <c r="B72" s="70"/>
      <c r="C72" s="75" t="s">
        <v>73</v>
      </c>
      <c r="D72" s="36"/>
      <c r="E72" s="76">
        <v>50000</v>
      </c>
      <c r="F72" s="38" t="s">
        <v>74</v>
      </c>
      <c r="G72" s="15"/>
      <c r="H72" s="74"/>
      <c r="I72" s="5"/>
      <c r="J72" s="15"/>
      <c r="K72" s="74"/>
      <c r="L72" s="5"/>
    </row>
    <row r="73" spans="1:14" ht="15.75" customHeight="1" x14ac:dyDescent="0.35">
      <c r="A73" s="81">
        <v>3111</v>
      </c>
      <c r="B73" s="82"/>
      <c r="C73" s="83" t="s">
        <v>75</v>
      </c>
      <c r="D73" s="36"/>
      <c r="E73" s="84">
        <v>13000</v>
      </c>
      <c r="F73" s="38" t="s">
        <v>76</v>
      </c>
      <c r="G73" s="15"/>
      <c r="H73" s="74"/>
      <c r="I73" s="5"/>
      <c r="J73" s="15"/>
      <c r="K73" s="74"/>
      <c r="L73" s="5"/>
    </row>
    <row r="74" spans="1:14" ht="15.75" customHeight="1" x14ac:dyDescent="0.35">
      <c r="A74" s="85">
        <v>3319</v>
      </c>
      <c r="B74" s="86"/>
      <c r="C74" s="87" t="s">
        <v>77</v>
      </c>
      <c r="D74" s="88"/>
      <c r="E74" s="89">
        <v>144500</v>
      </c>
      <c r="F74" s="90" t="s">
        <v>78</v>
      </c>
      <c r="G74" s="15"/>
      <c r="H74" s="74"/>
      <c r="I74" s="5"/>
      <c r="J74" s="15"/>
      <c r="K74" s="74"/>
      <c r="L74" s="5"/>
      <c r="N74" s="15"/>
    </row>
    <row r="75" spans="1:14" ht="22.5" customHeight="1" x14ac:dyDescent="0.35">
      <c r="A75" s="77">
        <v>3322</v>
      </c>
      <c r="B75" s="78">
        <v>6121</v>
      </c>
      <c r="C75" s="48" t="s">
        <v>67</v>
      </c>
      <c r="D75" s="36"/>
      <c r="E75" s="91">
        <v>100000</v>
      </c>
      <c r="F75" s="92" t="s">
        <v>79</v>
      </c>
      <c r="G75" s="15"/>
      <c r="H75" s="74"/>
      <c r="I75" s="5"/>
      <c r="J75" s="15"/>
      <c r="K75" s="93"/>
      <c r="L75" s="94"/>
    </row>
    <row r="76" spans="1:14" ht="15.75" customHeight="1" x14ac:dyDescent="0.35">
      <c r="A76" s="80">
        <v>3341</v>
      </c>
      <c r="B76" s="70"/>
      <c r="C76" s="75" t="s">
        <v>80</v>
      </c>
      <c r="D76" s="36"/>
      <c r="E76" s="73">
        <v>10000</v>
      </c>
      <c r="F76" s="38"/>
      <c r="G76" s="15"/>
      <c r="H76" s="74"/>
      <c r="I76" s="5"/>
      <c r="J76" s="15"/>
      <c r="K76" s="74"/>
      <c r="L76" s="5"/>
    </row>
    <row r="77" spans="1:14" ht="23.25" customHeight="1" x14ac:dyDescent="0.35">
      <c r="A77" s="95">
        <v>3399</v>
      </c>
      <c r="B77" s="70"/>
      <c r="C77" s="75" t="s">
        <v>81</v>
      </c>
      <c r="D77" s="36"/>
      <c r="E77" s="96">
        <v>30000</v>
      </c>
      <c r="F77" s="38" t="s">
        <v>82</v>
      </c>
      <c r="G77" s="15"/>
      <c r="H77" s="74"/>
      <c r="I77" s="5"/>
      <c r="J77" s="15"/>
      <c r="K77" s="74"/>
      <c r="L77" s="5"/>
    </row>
    <row r="78" spans="1:14" ht="15.75" customHeight="1" x14ac:dyDescent="0.35">
      <c r="A78" s="80">
        <v>3421</v>
      </c>
      <c r="B78" s="70"/>
      <c r="C78" s="75" t="s">
        <v>83</v>
      </c>
      <c r="D78" s="36"/>
      <c r="E78" s="73">
        <v>30000</v>
      </c>
      <c r="F78" s="38"/>
      <c r="G78" s="15"/>
      <c r="H78" s="74"/>
      <c r="I78" s="5"/>
      <c r="J78" s="15"/>
      <c r="K78" s="74"/>
      <c r="L78" s="5"/>
    </row>
    <row r="79" spans="1:14" ht="15.75" customHeight="1" x14ac:dyDescent="0.35">
      <c r="A79" s="80">
        <v>3631</v>
      </c>
      <c r="B79" s="70"/>
      <c r="C79" s="75" t="s">
        <v>84</v>
      </c>
      <c r="D79" s="36"/>
      <c r="E79" s="76">
        <v>300000</v>
      </c>
      <c r="F79" s="38" t="s">
        <v>85</v>
      </c>
      <c r="G79" s="15"/>
      <c r="H79" s="74"/>
      <c r="I79" s="5"/>
      <c r="J79" s="15"/>
      <c r="K79" s="74"/>
      <c r="L79" s="5"/>
    </row>
    <row r="80" spans="1:14" ht="15.75" customHeight="1" x14ac:dyDescent="0.35">
      <c r="A80" s="95">
        <v>3632</v>
      </c>
      <c r="B80" s="78">
        <v>6121</v>
      </c>
      <c r="C80" s="48" t="s">
        <v>67</v>
      </c>
      <c r="D80" s="36"/>
      <c r="E80" s="79">
        <v>180000</v>
      </c>
      <c r="F80" s="38" t="s">
        <v>86</v>
      </c>
      <c r="G80" s="15"/>
      <c r="H80" s="74"/>
      <c r="I80" s="5"/>
      <c r="J80" s="15"/>
      <c r="K80" s="74"/>
      <c r="L80" s="5"/>
    </row>
    <row r="81" spans="1:26" ht="15.75" customHeight="1" x14ac:dyDescent="0.35">
      <c r="A81" s="95">
        <v>3632</v>
      </c>
      <c r="B81" s="70"/>
      <c r="C81" s="75" t="s">
        <v>87</v>
      </c>
      <c r="D81" s="36"/>
      <c r="E81" s="73">
        <v>32000</v>
      </c>
      <c r="F81" s="38" t="s">
        <v>88</v>
      </c>
      <c r="G81" s="15"/>
      <c r="H81" s="74"/>
      <c r="I81" s="5"/>
      <c r="J81" s="15"/>
      <c r="K81" s="74"/>
      <c r="L81" s="5"/>
    </row>
    <row r="82" spans="1:26" ht="15.75" customHeight="1" x14ac:dyDescent="0.35">
      <c r="A82" s="78">
        <v>3639</v>
      </c>
      <c r="B82" s="78">
        <v>6121</v>
      </c>
      <c r="C82" s="48" t="s">
        <v>67</v>
      </c>
      <c r="D82" s="36"/>
      <c r="E82" s="79">
        <v>500000</v>
      </c>
      <c r="F82" s="97" t="s">
        <v>89</v>
      </c>
      <c r="G82" s="15"/>
      <c r="H82" s="74"/>
      <c r="I82" s="5"/>
      <c r="J82" s="15"/>
      <c r="K82" s="74"/>
      <c r="L82" s="98"/>
    </row>
    <row r="83" spans="1:26" ht="15.75" customHeight="1" x14ac:dyDescent="0.35">
      <c r="A83" s="78">
        <v>3639</v>
      </c>
      <c r="B83" s="78">
        <v>6130</v>
      </c>
      <c r="C83" s="48" t="s">
        <v>90</v>
      </c>
      <c r="D83" s="36"/>
      <c r="E83" s="79">
        <v>100000</v>
      </c>
      <c r="F83" s="38"/>
      <c r="G83" s="15"/>
      <c r="H83" s="74"/>
      <c r="I83" s="5"/>
      <c r="J83" s="15"/>
      <c r="K83" s="74"/>
      <c r="L83" s="5"/>
    </row>
    <row r="84" spans="1:26" ht="15.75" customHeight="1" x14ac:dyDescent="0.35">
      <c r="A84" s="80">
        <v>3639</v>
      </c>
      <c r="B84" s="70"/>
      <c r="C84" s="75" t="s">
        <v>91</v>
      </c>
      <c r="D84" s="36"/>
      <c r="E84" s="73">
        <v>600000</v>
      </c>
      <c r="F84" s="38" t="s">
        <v>92</v>
      </c>
      <c r="G84" s="15"/>
      <c r="H84" s="74"/>
      <c r="I84" s="5"/>
      <c r="J84" s="15"/>
      <c r="K84" s="74"/>
      <c r="L84" s="5"/>
    </row>
    <row r="85" spans="1:26" ht="15.75" customHeight="1" x14ac:dyDescent="0.35">
      <c r="A85" s="80">
        <v>3721</v>
      </c>
      <c r="B85" s="70"/>
      <c r="C85" s="75" t="s">
        <v>93</v>
      </c>
      <c r="D85" s="36"/>
      <c r="E85" s="73">
        <v>5000</v>
      </c>
      <c r="F85" s="38"/>
      <c r="G85" s="15"/>
      <c r="H85" s="74"/>
      <c r="I85" s="5"/>
      <c r="J85" s="15"/>
      <c r="K85" s="74"/>
      <c r="L85" s="5"/>
    </row>
    <row r="86" spans="1:26" ht="15.75" customHeight="1" x14ac:dyDescent="0.35">
      <c r="A86" s="80">
        <v>3722</v>
      </c>
      <c r="B86" s="70"/>
      <c r="C86" s="75" t="s">
        <v>94</v>
      </c>
      <c r="D86" s="36"/>
      <c r="E86" s="73">
        <v>500000</v>
      </c>
      <c r="F86" s="38"/>
      <c r="G86" s="15"/>
      <c r="H86" s="74"/>
      <c r="I86" s="5"/>
      <c r="J86" s="15"/>
      <c r="K86" s="74"/>
      <c r="L86" s="5"/>
    </row>
    <row r="87" spans="1:26" ht="31.5" customHeight="1" x14ac:dyDescent="0.35">
      <c r="A87" s="70">
        <v>3723</v>
      </c>
      <c r="B87" s="70"/>
      <c r="C87" s="75" t="s">
        <v>95</v>
      </c>
      <c r="D87" s="36"/>
      <c r="E87" s="73">
        <v>250000</v>
      </c>
      <c r="F87" s="38" t="s">
        <v>96</v>
      </c>
      <c r="G87" s="15"/>
      <c r="H87" s="74"/>
      <c r="I87" s="5"/>
      <c r="J87" s="15"/>
      <c r="K87" s="74"/>
      <c r="L87" s="5"/>
    </row>
    <row r="88" spans="1:26" ht="15.75" customHeight="1" x14ac:dyDescent="0.35">
      <c r="A88" s="80">
        <v>3745</v>
      </c>
      <c r="B88" s="99"/>
      <c r="C88" s="75" t="s">
        <v>97</v>
      </c>
      <c r="D88" s="36"/>
      <c r="E88" s="73">
        <v>200000</v>
      </c>
      <c r="F88" s="38"/>
      <c r="G88" s="15"/>
      <c r="H88" s="74"/>
      <c r="I88" s="5"/>
      <c r="J88" s="15"/>
      <c r="K88" s="74"/>
      <c r="L88" s="5"/>
    </row>
    <row r="89" spans="1:26" ht="15.75" customHeight="1" x14ac:dyDescent="0.35">
      <c r="A89" s="81">
        <v>5213</v>
      </c>
      <c r="B89" s="81"/>
      <c r="C89" s="83" t="s">
        <v>98</v>
      </c>
      <c r="D89" s="36"/>
      <c r="E89" s="84">
        <v>20000</v>
      </c>
      <c r="F89" s="38"/>
      <c r="G89" s="15"/>
      <c r="H89" s="74"/>
      <c r="I89" s="5"/>
      <c r="J89" s="15"/>
      <c r="K89" s="74"/>
      <c r="L89" s="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5.75" hidden="1" customHeight="1" x14ac:dyDescent="0.35">
      <c r="A90" s="100"/>
      <c r="B90" s="100"/>
      <c r="C90" s="101"/>
      <c r="D90" s="102"/>
      <c r="E90" s="103"/>
      <c r="F90" s="38"/>
      <c r="G90" s="15"/>
      <c r="H90" s="74"/>
      <c r="I90" s="5"/>
      <c r="J90" s="15"/>
      <c r="K90" s="74"/>
      <c r="L90" s="5"/>
    </row>
    <row r="91" spans="1:26" ht="15.75" customHeight="1" x14ac:dyDescent="0.35">
      <c r="A91" s="80">
        <v>5512</v>
      </c>
      <c r="B91" s="70"/>
      <c r="C91" s="75" t="s">
        <v>99</v>
      </c>
      <c r="D91" s="36"/>
      <c r="E91" s="73">
        <v>204500</v>
      </c>
      <c r="F91" s="38"/>
      <c r="G91" s="15"/>
      <c r="H91" s="74"/>
      <c r="I91" s="5"/>
      <c r="J91" s="15"/>
      <c r="K91" s="74"/>
      <c r="L91" s="5"/>
    </row>
    <row r="92" spans="1:26" ht="15.75" customHeight="1" x14ac:dyDescent="0.35">
      <c r="A92" s="80">
        <v>6112</v>
      </c>
      <c r="B92" s="70"/>
      <c r="C92" s="75" t="s">
        <v>100</v>
      </c>
      <c r="D92" s="36"/>
      <c r="E92" s="73">
        <v>1000000</v>
      </c>
      <c r="F92" s="38"/>
      <c r="G92" s="15"/>
      <c r="H92" s="74"/>
      <c r="I92" s="5"/>
      <c r="J92" s="15"/>
      <c r="K92" s="74"/>
      <c r="L92" s="5"/>
    </row>
    <row r="93" spans="1:26" ht="19.5" customHeight="1" x14ac:dyDescent="0.35">
      <c r="A93" s="70">
        <v>6114</v>
      </c>
      <c r="B93" s="80"/>
      <c r="C93" s="104" t="s">
        <v>101</v>
      </c>
      <c r="D93" s="36"/>
      <c r="E93" s="73">
        <v>10000</v>
      </c>
      <c r="F93" s="38"/>
      <c r="G93" s="15"/>
      <c r="H93" s="74"/>
      <c r="I93" s="5"/>
      <c r="J93" s="15"/>
      <c r="K93" s="74"/>
      <c r="L93" s="5"/>
    </row>
    <row r="94" spans="1:26" ht="15.75" customHeight="1" x14ac:dyDescent="0.35">
      <c r="A94" s="80">
        <v>6171</v>
      </c>
      <c r="B94" s="70"/>
      <c r="C94" s="75" t="s">
        <v>102</v>
      </c>
      <c r="D94" s="36"/>
      <c r="E94" s="73">
        <v>1075000</v>
      </c>
      <c r="F94" s="38" t="s">
        <v>103</v>
      </c>
      <c r="G94" s="15"/>
      <c r="H94" s="74"/>
      <c r="I94" s="5"/>
      <c r="J94" s="15"/>
      <c r="K94" s="74"/>
      <c r="L94" s="5"/>
    </row>
    <row r="95" spans="1:26" ht="15.75" customHeight="1" x14ac:dyDescent="0.35">
      <c r="A95" s="70">
        <v>6310</v>
      </c>
      <c r="B95" s="70"/>
      <c r="C95" s="75" t="s">
        <v>104</v>
      </c>
      <c r="D95" s="36"/>
      <c r="E95" s="73">
        <v>10000</v>
      </c>
      <c r="F95" s="38"/>
      <c r="G95" s="15"/>
      <c r="H95" s="74"/>
      <c r="I95" s="5"/>
      <c r="J95" s="15"/>
      <c r="K95" s="74"/>
      <c r="L95" s="5"/>
    </row>
    <row r="96" spans="1:26" ht="15.75" customHeight="1" x14ac:dyDescent="0.35">
      <c r="A96" s="80">
        <v>6320</v>
      </c>
      <c r="B96" s="70"/>
      <c r="C96" s="75" t="s">
        <v>105</v>
      </c>
      <c r="D96" s="36"/>
      <c r="E96" s="73">
        <v>60000</v>
      </c>
      <c r="F96" s="38"/>
      <c r="G96" s="15"/>
      <c r="H96" s="74"/>
      <c r="I96" s="5"/>
      <c r="J96" s="15"/>
      <c r="K96" s="74"/>
      <c r="L96" s="5"/>
    </row>
    <row r="97" spans="1:12" ht="15.75" customHeight="1" x14ac:dyDescent="0.35">
      <c r="A97" s="70">
        <v>6399</v>
      </c>
      <c r="B97" s="70"/>
      <c r="C97" s="75" t="s">
        <v>106</v>
      </c>
      <c r="D97" s="36"/>
      <c r="E97" s="73">
        <v>130000</v>
      </c>
      <c r="F97" s="38"/>
      <c r="G97" s="15"/>
      <c r="H97" s="74"/>
      <c r="I97" s="5"/>
      <c r="J97" s="15"/>
      <c r="K97" s="74"/>
      <c r="L97" s="5"/>
    </row>
    <row r="98" spans="1:12" ht="15.75" customHeight="1" x14ac:dyDescent="0.35">
      <c r="A98" s="70">
        <v>6402</v>
      </c>
      <c r="B98" s="70"/>
      <c r="C98" s="75" t="s">
        <v>107</v>
      </c>
      <c r="D98" s="36"/>
      <c r="E98" s="73">
        <v>20000</v>
      </c>
      <c r="F98" s="38"/>
      <c r="G98" s="15"/>
      <c r="H98" s="74"/>
      <c r="I98" s="5"/>
      <c r="J98" s="15"/>
      <c r="K98" s="74"/>
      <c r="L98" s="5"/>
    </row>
    <row r="99" spans="1:12" ht="15.75" customHeight="1" x14ac:dyDescent="0.35">
      <c r="A99" s="80">
        <v>6409</v>
      </c>
      <c r="B99" s="70"/>
      <c r="C99" s="75" t="s">
        <v>108</v>
      </c>
      <c r="D99" s="36"/>
      <c r="E99" s="73">
        <v>32000</v>
      </c>
      <c r="F99" s="38" t="s">
        <v>109</v>
      </c>
      <c r="G99" s="15"/>
      <c r="H99" s="74"/>
      <c r="I99" s="5"/>
      <c r="J99" s="15"/>
      <c r="K99" s="74"/>
      <c r="L99" s="5"/>
    </row>
    <row r="100" spans="1:12" ht="15.75" customHeight="1" x14ac:dyDescent="0.35">
      <c r="A100" s="15"/>
      <c r="B100" s="1"/>
      <c r="C100" s="2"/>
      <c r="D100" s="15"/>
      <c r="E100" s="3"/>
      <c r="F100" s="3"/>
      <c r="G100" s="15"/>
      <c r="H100" s="1"/>
      <c r="I100" s="1"/>
      <c r="J100" s="15"/>
      <c r="K100" s="4"/>
      <c r="L100" s="5"/>
    </row>
    <row r="101" spans="1:12" ht="15.75" customHeight="1" x14ac:dyDescent="0.35">
      <c r="A101" s="127" t="s">
        <v>141</v>
      </c>
      <c r="B101" s="113"/>
      <c r="C101" s="113"/>
      <c r="D101" s="113"/>
      <c r="E101" s="113"/>
      <c r="F101" s="3"/>
      <c r="G101" s="15"/>
      <c r="H101" s="1"/>
      <c r="I101" s="1"/>
      <c r="J101" s="15"/>
      <c r="K101" s="4"/>
      <c r="L101" s="5"/>
    </row>
    <row r="102" spans="1:12" ht="15.75" customHeight="1" x14ac:dyDescent="0.35">
      <c r="A102" s="15"/>
      <c r="B102" s="1"/>
      <c r="C102" s="2"/>
      <c r="D102" s="15"/>
      <c r="E102" s="3"/>
      <c r="F102" s="3"/>
      <c r="G102" s="15"/>
      <c r="H102" s="1"/>
      <c r="I102" s="1"/>
      <c r="J102" s="15"/>
      <c r="K102" s="4"/>
      <c r="L102" s="5"/>
    </row>
    <row r="103" spans="1:12" ht="15.75" customHeight="1" x14ac:dyDescent="0.35">
      <c r="A103" s="135" t="s">
        <v>142</v>
      </c>
      <c r="B103" s="136"/>
      <c r="C103" s="136"/>
      <c r="D103" s="136"/>
      <c r="E103" s="136"/>
      <c r="F103" s="126"/>
      <c r="G103" s="15"/>
      <c r="H103" s="1"/>
      <c r="I103" s="1"/>
      <c r="J103" s="15"/>
      <c r="K103" s="4"/>
      <c r="L103" s="5"/>
    </row>
    <row r="104" spans="1:12" ht="15.75" customHeight="1" x14ac:dyDescent="0.35">
      <c r="A104" s="15"/>
      <c r="B104" s="1"/>
      <c r="C104" s="2"/>
      <c r="D104" s="15"/>
      <c r="E104" s="3"/>
      <c r="F104" s="3"/>
      <c r="G104" s="15"/>
      <c r="H104" s="1"/>
      <c r="I104" s="1"/>
      <c r="J104" s="15"/>
      <c r="K104" s="4"/>
      <c r="L104" s="5"/>
    </row>
    <row r="105" spans="1:12" ht="15.75" customHeight="1" x14ac:dyDescent="0.35">
      <c r="A105" s="127" t="s">
        <v>143</v>
      </c>
      <c r="B105" s="113"/>
      <c r="C105" s="113"/>
      <c r="D105" s="113"/>
      <c r="E105" s="113"/>
      <c r="F105" s="3"/>
      <c r="G105" s="15"/>
      <c r="H105" s="1"/>
      <c r="I105" s="1"/>
      <c r="J105" s="15"/>
      <c r="K105" s="4"/>
      <c r="L105" s="5"/>
    </row>
    <row r="106" spans="1:12" ht="15.75" customHeight="1" x14ac:dyDescent="0.35">
      <c r="A106" s="15"/>
      <c r="B106" s="1"/>
      <c r="C106" s="2"/>
      <c r="D106" s="15"/>
      <c r="E106" s="3"/>
      <c r="F106" s="3"/>
      <c r="G106" s="15"/>
      <c r="H106" s="1"/>
      <c r="I106" s="1"/>
      <c r="J106" s="15"/>
      <c r="K106" s="4"/>
      <c r="L106" s="5"/>
    </row>
    <row r="107" spans="1:12" ht="15.75" customHeight="1" x14ac:dyDescent="0.35">
      <c r="A107" s="127" t="s">
        <v>110</v>
      </c>
      <c r="B107" s="113"/>
      <c r="C107" s="113"/>
      <c r="D107" s="15"/>
      <c r="E107" s="3"/>
      <c r="F107" s="3"/>
      <c r="G107" s="15"/>
      <c r="H107" s="1"/>
      <c r="I107" s="1"/>
      <c r="J107" s="15"/>
      <c r="K107" s="4"/>
      <c r="L107" s="5"/>
    </row>
    <row r="108" spans="1:12" ht="15.75" customHeight="1" x14ac:dyDescent="0.35">
      <c r="A108" s="15"/>
      <c r="B108" s="1"/>
      <c r="C108" s="2"/>
      <c r="D108" s="15"/>
      <c r="E108" s="3"/>
      <c r="F108" s="3"/>
      <c r="G108" s="15"/>
      <c r="H108" s="1"/>
      <c r="I108" s="1"/>
      <c r="J108" s="15"/>
      <c r="K108" s="4"/>
      <c r="L108" s="5"/>
    </row>
    <row r="109" spans="1:12" ht="15.75" customHeight="1" x14ac:dyDescent="0.35">
      <c r="A109" s="127" t="s">
        <v>111</v>
      </c>
      <c r="B109" s="113"/>
      <c r="C109" s="113"/>
      <c r="D109" s="15"/>
      <c r="E109" s="3"/>
      <c r="F109" s="3"/>
      <c r="G109" s="15"/>
      <c r="H109" s="1"/>
      <c r="I109" s="1"/>
      <c r="J109" s="15"/>
      <c r="K109" s="4"/>
      <c r="L109" s="5"/>
    </row>
    <row r="110" spans="1:12" ht="15.75" customHeight="1" x14ac:dyDescent="0.35">
      <c r="A110" s="15"/>
      <c r="B110" s="1"/>
      <c r="C110" s="2"/>
      <c r="D110" s="15"/>
      <c r="E110" s="3"/>
      <c r="F110" s="3"/>
      <c r="G110" s="15"/>
      <c r="H110" s="1"/>
      <c r="I110" s="1"/>
      <c r="J110" s="15"/>
      <c r="K110" s="4"/>
      <c r="L110" s="5"/>
    </row>
    <row r="111" spans="1:12" ht="15.75" customHeight="1" x14ac:dyDescent="0.35">
      <c r="A111" s="15"/>
      <c r="B111" s="1"/>
      <c r="C111" s="2"/>
      <c r="D111" s="15"/>
      <c r="E111" s="3"/>
      <c r="F111" s="3"/>
      <c r="G111" s="15"/>
      <c r="H111" s="1"/>
      <c r="I111" s="1"/>
      <c r="J111" s="15"/>
      <c r="K111" s="4"/>
      <c r="L111" s="5"/>
    </row>
    <row r="112" spans="1:12" ht="15.75" customHeight="1" x14ac:dyDescent="0.35">
      <c r="A112" s="127" t="s">
        <v>112</v>
      </c>
      <c r="B112" s="113"/>
      <c r="C112" s="113"/>
      <c r="D112" s="113"/>
      <c r="E112" s="113"/>
      <c r="F112" s="3"/>
      <c r="G112" s="15"/>
      <c r="H112" s="1"/>
      <c r="I112" s="1"/>
      <c r="J112" s="15"/>
      <c r="K112" s="4"/>
      <c r="L112" s="5"/>
    </row>
    <row r="113" spans="1:12" ht="15.75" customHeight="1" x14ac:dyDescent="0.35">
      <c r="A113" s="15"/>
      <c r="B113" s="1"/>
      <c r="C113" s="2"/>
      <c r="D113" s="15"/>
      <c r="E113" s="3"/>
      <c r="F113" s="3"/>
      <c r="G113" s="15"/>
      <c r="H113" s="1"/>
      <c r="I113" s="1"/>
      <c r="J113" s="15"/>
      <c r="K113" s="4"/>
      <c r="L113" s="5"/>
    </row>
    <row r="114" spans="1:12" ht="15.75" customHeight="1" x14ac:dyDescent="0.35">
      <c r="A114" s="15"/>
      <c r="B114" s="1"/>
      <c r="C114" s="2"/>
      <c r="D114" s="15"/>
      <c r="E114" s="3"/>
      <c r="F114" s="3"/>
      <c r="G114" s="15"/>
      <c r="H114" s="1"/>
      <c r="I114" s="1"/>
      <c r="J114" s="15"/>
      <c r="K114" s="4"/>
      <c r="L114" s="5"/>
    </row>
    <row r="115" spans="1:12" ht="15.75" customHeight="1" x14ac:dyDescent="0.35">
      <c r="A115" s="128"/>
      <c r="B115" s="113"/>
      <c r="C115" s="113"/>
      <c r="D115" s="113"/>
      <c r="E115" s="113"/>
      <c r="F115" s="113"/>
      <c r="G115" s="113"/>
      <c r="H115" s="113"/>
      <c r="I115" s="1"/>
      <c r="J115" s="15"/>
      <c r="K115" s="4"/>
      <c r="L115" s="5"/>
    </row>
    <row r="116" spans="1:12" ht="15.75" customHeight="1" x14ac:dyDescent="0.35">
      <c r="A116" s="113"/>
      <c r="B116" s="113"/>
      <c r="C116" s="113"/>
      <c r="D116" s="113"/>
      <c r="E116" s="113"/>
      <c r="F116" s="113"/>
      <c r="G116" s="113"/>
      <c r="H116" s="113"/>
      <c r="I116" s="1"/>
      <c r="J116" s="15"/>
      <c r="K116" s="4"/>
      <c r="L116" s="5"/>
    </row>
    <row r="117" spans="1:12" ht="15.75" customHeight="1" x14ac:dyDescent="0.35">
      <c r="A117" s="113"/>
      <c r="B117" s="113"/>
      <c r="C117" s="113"/>
      <c r="D117" s="113"/>
      <c r="E117" s="113"/>
      <c r="F117" s="113"/>
      <c r="G117" s="113"/>
      <c r="H117" s="113"/>
      <c r="I117" s="1"/>
      <c r="J117" s="15"/>
      <c r="K117" s="4"/>
      <c r="L117" s="5"/>
    </row>
    <row r="118" spans="1:12" ht="15.75" customHeight="1" x14ac:dyDescent="0.35">
      <c r="A118" s="113"/>
      <c r="B118" s="113"/>
      <c r="C118" s="113"/>
      <c r="D118" s="113"/>
      <c r="E118" s="113"/>
      <c r="F118" s="113"/>
      <c r="G118" s="113"/>
      <c r="H118" s="113"/>
      <c r="I118" s="1"/>
      <c r="J118" s="15"/>
      <c r="K118" s="4"/>
      <c r="L118" s="5"/>
    </row>
    <row r="119" spans="1:12" ht="15.75" customHeight="1" x14ac:dyDescent="0.35">
      <c r="A119" s="129"/>
      <c r="B119" s="113"/>
      <c r="C119" s="113"/>
      <c r="D119" s="113"/>
      <c r="E119" s="113"/>
      <c r="F119" s="113"/>
      <c r="G119" s="113"/>
      <c r="H119" s="113"/>
      <c r="I119" s="1"/>
      <c r="J119" s="15"/>
      <c r="K119" s="4"/>
      <c r="L119" s="5"/>
    </row>
    <row r="120" spans="1:12" ht="15.75" customHeight="1" x14ac:dyDescent="0.35">
      <c r="A120" s="113"/>
      <c r="B120" s="113"/>
      <c r="C120" s="113"/>
      <c r="D120" s="113"/>
      <c r="E120" s="113"/>
      <c r="F120" s="113"/>
      <c r="G120" s="113"/>
      <c r="H120" s="113"/>
      <c r="I120" s="1"/>
      <c r="J120" s="15"/>
      <c r="K120" s="4"/>
      <c r="L120" s="5"/>
    </row>
    <row r="121" spans="1:12" ht="15.75" customHeight="1" x14ac:dyDescent="0.35">
      <c r="A121" s="15"/>
      <c r="B121" s="1"/>
      <c r="C121" s="2"/>
      <c r="D121" s="15"/>
      <c r="E121" s="3"/>
      <c r="F121" s="3"/>
      <c r="G121" s="15"/>
      <c r="H121" s="1"/>
      <c r="I121" s="1"/>
      <c r="J121" s="15"/>
      <c r="K121" s="4"/>
      <c r="L121" s="5"/>
    </row>
    <row r="122" spans="1:12" ht="15.75" customHeight="1" x14ac:dyDescent="0.35">
      <c r="A122" s="15"/>
      <c r="B122" s="1"/>
      <c r="C122" s="2"/>
      <c r="D122" s="15"/>
      <c r="E122" s="3"/>
      <c r="F122" s="3"/>
      <c r="G122" s="15"/>
      <c r="H122" s="1"/>
      <c r="I122" s="1"/>
      <c r="J122" s="15"/>
      <c r="K122" s="4"/>
      <c r="L122" s="5"/>
    </row>
    <row r="123" spans="1:12" ht="15.75" customHeight="1" x14ac:dyDescent="0.35">
      <c r="A123" s="15"/>
      <c r="B123" s="1"/>
      <c r="C123" s="2"/>
      <c r="D123" s="15"/>
      <c r="E123" s="3"/>
      <c r="F123" s="3"/>
      <c r="G123" s="15"/>
      <c r="H123" s="1"/>
      <c r="I123" s="1"/>
      <c r="J123" s="15"/>
      <c r="K123" s="4"/>
      <c r="L123" s="5"/>
    </row>
    <row r="124" spans="1:12" ht="15.75" customHeight="1" x14ac:dyDescent="0.35">
      <c r="A124" s="15"/>
      <c r="B124" s="1"/>
      <c r="C124" s="2"/>
      <c r="D124" s="15"/>
      <c r="E124" s="3"/>
      <c r="F124" s="3"/>
      <c r="G124" s="15"/>
      <c r="H124" s="1"/>
      <c r="I124" s="1"/>
      <c r="J124" s="15"/>
      <c r="K124" s="4"/>
      <c r="L124" s="5"/>
    </row>
    <row r="125" spans="1:12" ht="15.75" customHeight="1" x14ac:dyDescent="0.35">
      <c r="A125" s="15"/>
      <c r="B125" s="1"/>
      <c r="C125" s="2"/>
      <c r="D125" s="15"/>
      <c r="E125" s="3"/>
      <c r="F125" s="3"/>
      <c r="G125" s="15"/>
      <c r="H125" s="1"/>
      <c r="I125" s="1"/>
      <c r="J125" s="15"/>
      <c r="K125" s="4"/>
      <c r="L125" s="5"/>
    </row>
    <row r="126" spans="1:12" ht="15.75" customHeight="1" x14ac:dyDescent="0.35">
      <c r="A126" s="15"/>
      <c r="B126" s="1"/>
      <c r="C126" s="2"/>
      <c r="D126" s="15"/>
      <c r="E126" s="3"/>
      <c r="F126" s="3"/>
      <c r="G126" s="15"/>
      <c r="H126" s="1"/>
      <c r="I126" s="1"/>
      <c r="J126" s="15"/>
      <c r="K126" s="4"/>
      <c r="L126" s="5"/>
    </row>
    <row r="127" spans="1:12" ht="15.75" customHeight="1" x14ac:dyDescent="0.35">
      <c r="A127" s="15"/>
      <c r="B127" s="1"/>
      <c r="C127" s="2"/>
      <c r="D127" s="15"/>
      <c r="E127" s="3"/>
      <c r="F127" s="3"/>
      <c r="G127" s="15"/>
      <c r="H127" s="1"/>
      <c r="I127" s="1"/>
      <c r="J127" s="15"/>
      <c r="K127" s="4"/>
      <c r="L127" s="5"/>
    </row>
    <row r="128" spans="1:12" ht="15.75" customHeight="1" x14ac:dyDescent="0.35">
      <c r="A128" s="15"/>
      <c r="B128" s="1"/>
      <c r="C128" s="2"/>
      <c r="D128" s="15"/>
      <c r="E128" s="3"/>
      <c r="F128" s="3"/>
      <c r="G128" s="15"/>
      <c r="H128" s="1"/>
      <c r="I128" s="1"/>
      <c r="J128" s="15"/>
      <c r="K128" s="4"/>
      <c r="L128" s="5"/>
    </row>
    <row r="129" spans="1:12" ht="15.75" customHeight="1" x14ac:dyDescent="0.35">
      <c r="A129" s="15"/>
      <c r="B129" s="1"/>
      <c r="C129" s="2"/>
      <c r="D129" s="15"/>
      <c r="E129" s="3"/>
      <c r="F129" s="3"/>
      <c r="G129" s="15"/>
      <c r="H129" s="1"/>
      <c r="I129" s="1"/>
      <c r="J129" s="15"/>
      <c r="K129" s="4"/>
      <c r="L129" s="5"/>
    </row>
    <row r="130" spans="1:12" ht="15.75" customHeight="1" x14ac:dyDescent="0.35">
      <c r="A130" s="15"/>
      <c r="B130" s="1"/>
      <c r="C130" s="2"/>
      <c r="D130" s="15"/>
      <c r="E130" s="3"/>
      <c r="F130" s="3"/>
      <c r="G130" s="15"/>
      <c r="H130" s="1"/>
      <c r="I130" s="1"/>
      <c r="J130" s="15"/>
      <c r="K130" s="4"/>
      <c r="L130" s="5"/>
    </row>
    <row r="131" spans="1:12" ht="15.75" customHeight="1" x14ac:dyDescent="0.35">
      <c r="A131" s="15"/>
      <c r="B131" s="1"/>
      <c r="C131" s="2"/>
      <c r="D131" s="15"/>
      <c r="E131" s="3"/>
      <c r="F131" s="3"/>
      <c r="G131" s="15"/>
      <c r="H131" s="1"/>
      <c r="I131" s="1"/>
      <c r="J131" s="15"/>
      <c r="K131" s="4"/>
      <c r="L131" s="5"/>
    </row>
    <row r="132" spans="1:12" ht="15.75" customHeight="1" x14ac:dyDescent="0.35">
      <c r="A132" s="15"/>
      <c r="B132" s="1"/>
      <c r="C132" s="2"/>
      <c r="D132" s="15"/>
      <c r="E132" s="3"/>
      <c r="F132" s="3"/>
      <c r="G132" s="15"/>
      <c r="H132" s="1"/>
      <c r="I132" s="1"/>
      <c r="J132" s="15"/>
      <c r="K132" s="4"/>
      <c r="L132" s="5"/>
    </row>
    <row r="133" spans="1:12" ht="15.75" customHeight="1" x14ac:dyDescent="0.35">
      <c r="A133" s="15"/>
      <c r="B133" s="1"/>
      <c r="C133" s="2"/>
      <c r="D133" s="15"/>
      <c r="E133" s="3"/>
      <c r="F133" s="3"/>
      <c r="G133" s="15"/>
      <c r="H133" s="1"/>
      <c r="I133" s="1"/>
      <c r="J133" s="15"/>
      <c r="K133" s="4"/>
      <c r="L133" s="5"/>
    </row>
    <row r="134" spans="1:12" ht="15.75" customHeight="1" x14ac:dyDescent="0.35">
      <c r="A134" s="15"/>
      <c r="B134" s="1"/>
      <c r="C134" s="2"/>
      <c r="D134" s="15"/>
      <c r="E134" s="3"/>
      <c r="F134" s="3"/>
      <c r="G134" s="15"/>
      <c r="H134" s="1"/>
      <c r="I134" s="1"/>
      <c r="J134" s="15"/>
      <c r="K134" s="4"/>
      <c r="L134" s="5"/>
    </row>
    <row r="135" spans="1:12" ht="15.75" customHeight="1" x14ac:dyDescent="0.35">
      <c r="A135" s="15"/>
      <c r="B135" s="1"/>
      <c r="C135" s="2"/>
      <c r="D135" s="15"/>
      <c r="E135" s="3"/>
      <c r="F135" s="3"/>
      <c r="G135" s="15"/>
      <c r="H135" s="1"/>
      <c r="I135" s="1"/>
      <c r="J135" s="15"/>
      <c r="K135" s="4"/>
      <c r="L135" s="5"/>
    </row>
    <row r="136" spans="1:12" ht="15.75" customHeight="1" x14ac:dyDescent="0.35">
      <c r="A136" s="15"/>
      <c r="B136" s="1"/>
      <c r="C136" s="2"/>
      <c r="D136" s="15"/>
      <c r="E136" s="3"/>
      <c r="F136" s="3"/>
      <c r="G136" s="15"/>
      <c r="H136" s="1"/>
      <c r="I136" s="1"/>
      <c r="J136" s="15"/>
      <c r="K136" s="4"/>
      <c r="L136" s="5"/>
    </row>
    <row r="137" spans="1:12" ht="15.75" customHeight="1" x14ac:dyDescent="0.35">
      <c r="A137" s="15"/>
      <c r="B137" s="1"/>
      <c r="C137" s="2"/>
      <c r="D137" s="15"/>
      <c r="E137" s="3"/>
      <c r="F137" s="3"/>
      <c r="G137" s="15"/>
      <c r="H137" s="1"/>
      <c r="I137" s="1"/>
      <c r="J137" s="15"/>
      <c r="K137" s="4"/>
      <c r="L137" s="5"/>
    </row>
    <row r="138" spans="1:12" ht="15.75" customHeight="1" x14ac:dyDescent="0.35">
      <c r="A138" s="15"/>
      <c r="B138" s="1"/>
      <c r="C138" s="2"/>
      <c r="D138" s="15"/>
      <c r="E138" s="3"/>
      <c r="F138" s="3"/>
      <c r="G138" s="15"/>
      <c r="H138" s="1"/>
      <c r="I138" s="1"/>
      <c r="J138" s="15"/>
      <c r="K138" s="4"/>
      <c r="L138" s="5"/>
    </row>
    <row r="139" spans="1:12" ht="15.75" customHeight="1" x14ac:dyDescent="0.35">
      <c r="A139" s="15"/>
      <c r="B139" s="1"/>
      <c r="C139" s="2"/>
      <c r="D139" s="15"/>
      <c r="E139" s="3"/>
      <c r="F139" s="3"/>
      <c r="G139" s="15"/>
      <c r="H139" s="1"/>
      <c r="I139" s="1"/>
      <c r="J139" s="15"/>
      <c r="K139" s="4"/>
      <c r="L139" s="5"/>
    </row>
    <row r="140" spans="1:12" ht="15.75" customHeight="1" x14ac:dyDescent="0.35">
      <c r="A140" s="15"/>
      <c r="B140" s="1"/>
      <c r="C140" s="2"/>
      <c r="D140" s="15"/>
      <c r="E140" s="3"/>
      <c r="F140" s="3"/>
      <c r="G140" s="15"/>
      <c r="H140" s="1"/>
      <c r="I140" s="1"/>
      <c r="J140" s="15"/>
      <c r="K140" s="4"/>
      <c r="L140" s="5"/>
    </row>
    <row r="141" spans="1:12" ht="15.75" customHeight="1" x14ac:dyDescent="0.35">
      <c r="A141" s="15"/>
      <c r="B141" s="1"/>
      <c r="C141" s="2"/>
      <c r="D141" s="15"/>
      <c r="E141" s="3"/>
      <c r="F141" s="3"/>
      <c r="G141" s="15"/>
      <c r="H141" s="1"/>
      <c r="I141" s="1"/>
      <c r="J141" s="15"/>
      <c r="K141" s="4"/>
      <c r="L141" s="5"/>
    </row>
    <row r="142" spans="1:12" ht="15.75" customHeight="1" x14ac:dyDescent="0.35">
      <c r="A142" s="15"/>
      <c r="B142" s="1"/>
      <c r="C142" s="2"/>
      <c r="D142" s="15"/>
      <c r="E142" s="3"/>
      <c r="F142" s="3"/>
      <c r="G142" s="15"/>
      <c r="H142" s="1"/>
      <c r="I142" s="1"/>
      <c r="J142" s="15"/>
      <c r="K142" s="4"/>
      <c r="L142" s="5"/>
    </row>
    <row r="143" spans="1:12" ht="15.75" customHeight="1" x14ac:dyDescent="0.35">
      <c r="A143" s="15"/>
      <c r="B143" s="1"/>
      <c r="C143" s="2"/>
      <c r="D143" s="15"/>
      <c r="E143" s="3"/>
      <c r="F143" s="3"/>
      <c r="G143" s="15"/>
      <c r="H143" s="1"/>
      <c r="I143" s="1"/>
      <c r="J143" s="15"/>
      <c r="K143" s="4"/>
      <c r="L143" s="5"/>
    </row>
    <row r="144" spans="1:12" ht="15.75" customHeight="1" x14ac:dyDescent="0.35">
      <c r="B144" s="1"/>
      <c r="C144" s="2"/>
      <c r="E144" s="3"/>
      <c r="F144" s="3"/>
      <c r="H144" s="1"/>
      <c r="I144" s="1"/>
      <c r="K144" s="4"/>
      <c r="L144" s="5"/>
    </row>
    <row r="145" spans="2:12" ht="15.75" customHeight="1" x14ac:dyDescent="0.35">
      <c r="B145" s="1"/>
      <c r="C145" s="2"/>
      <c r="E145" s="3"/>
      <c r="F145" s="3"/>
      <c r="H145" s="1"/>
      <c r="I145" s="1"/>
      <c r="K145" s="4"/>
      <c r="L145" s="5"/>
    </row>
    <row r="146" spans="2:12" ht="15.75" customHeight="1" x14ac:dyDescent="0.35">
      <c r="B146" s="1"/>
      <c r="C146" s="2"/>
      <c r="E146" s="3"/>
      <c r="F146" s="3"/>
      <c r="H146" s="1"/>
      <c r="I146" s="1"/>
      <c r="K146" s="4"/>
      <c r="L146" s="5"/>
    </row>
    <row r="147" spans="2:12" ht="15.75" customHeight="1" x14ac:dyDescent="0.35">
      <c r="B147" s="1"/>
      <c r="C147" s="2"/>
      <c r="E147" s="3"/>
      <c r="F147" s="3"/>
      <c r="H147" s="1"/>
      <c r="I147" s="1"/>
      <c r="K147" s="4"/>
      <c r="L147" s="5"/>
    </row>
    <row r="148" spans="2:12" ht="15.75" customHeight="1" x14ac:dyDescent="0.35">
      <c r="B148" s="1"/>
      <c r="C148" s="2"/>
      <c r="E148" s="3"/>
      <c r="F148" s="3"/>
      <c r="H148" s="1"/>
      <c r="I148" s="1"/>
      <c r="K148" s="4"/>
      <c r="L148" s="5"/>
    </row>
    <row r="149" spans="2:12" ht="15.75" customHeight="1" x14ac:dyDescent="0.35">
      <c r="B149" s="1"/>
      <c r="C149" s="2"/>
      <c r="E149" s="3"/>
      <c r="F149" s="3"/>
      <c r="H149" s="1"/>
      <c r="I149" s="1"/>
      <c r="K149" s="4"/>
      <c r="L149" s="5"/>
    </row>
    <row r="150" spans="2:12" ht="15.75" customHeight="1" x14ac:dyDescent="0.35">
      <c r="B150" s="1"/>
      <c r="C150" s="2"/>
      <c r="E150" s="3"/>
      <c r="F150" s="3"/>
      <c r="H150" s="1"/>
      <c r="I150" s="1"/>
      <c r="K150" s="4"/>
      <c r="L150" s="5"/>
    </row>
    <row r="151" spans="2:12" ht="15.75" customHeight="1" x14ac:dyDescent="0.35">
      <c r="B151" s="1"/>
      <c r="C151" s="2"/>
      <c r="E151" s="3"/>
      <c r="F151" s="3"/>
      <c r="H151" s="1"/>
      <c r="I151" s="1"/>
      <c r="K151" s="4"/>
      <c r="L151" s="5"/>
    </row>
    <row r="152" spans="2:12" ht="15.75" customHeight="1" x14ac:dyDescent="0.35">
      <c r="B152" s="1"/>
      <c r="C152" s="2"/>
      <c r="E152" s="3"/>
      <c r="F152" s="3"/>
      <c r="H152" s="1"/>
      <c r="I152" s="1"/>
      <c r="K152" s="4"/>
      <c r="L152" s="5"/>
    </row>
    <row r="153" spans="2:12" ht="15.75" customHeight="1" x14ac:dyDescent="0.35">
      <c r="B153" s="1"/>
      <c r="C153" s="2"/>
      <c r="E153" s="3"/>
      <c r="F153" s="3"/>
      <c r="H153" s="1"/>
      <c r="I153" s="1"/>
      <c r="K153" s="4"/>
      <c r="L153" s="5"/>
    </row>
    <row r="154" spans="2:12" ht="15.75" customHeight="1" x14ac:dyDescent="0.35">
      <c r="B154" s="1"/>
      <c r="C154" s="2"/>
      <c r="E154" s="3"/>
      <c r="F154" s="3"/>
      <c r="H154" s="1"/>
      <c r="I154" s="1"/>
      <c r="K154" s="4"/>
      <c r="L154" s="5"/>
    </row>
    <row r="155" spans="2:12" ht="15.75" customHeight="1" x14ac:dyDescent="0.35">
      <c r="B155" s="1"/>
      <c r="C155" s="2"/>
      <c r="E155" s="3"/>
      <c r="F155" s="3"/>
      <c r="H155" s="1"/>
      <c r="I155" s="1"/>
      <c r="K155" s="4"/>
      <c r="L155" s="5"/>
    </row>
    <row r="156" spans="2:12" ht="15.75" customHeight="1" x14ac:dyDescent="0.35">
      <c r="B156" s="1"/>
      <c r="C156" s="2"/>
      <c r="E156" s="3"/>
      <c r="F156" s="3"/>
      <c r="H156" s="1"/>
      <c r="I156" s="1"/>
      <c r="K156" s="4"/>
      <c r="L156" s="5"/>
    </row>
    <row r="157" spans="2:12" ht="15.75" customHeight="1" x14ac:dyDescent="0.35">
      <c r="B157" s="1"/>
      <c r="C157" s="2"/>
      <c r="E157" s="3"/>
      <c r="F157" s="3"/>
      <c r="H157" s="1"/>
      <c r="I157" s="1"/>
      <c r="K157" s="4"/>
      <c r="L157" s="5"/>
    </row>
    <row r="158" spans="2:12" ht="15.75" customHeight="1" x14ac:dyDescent="0.35">
      <c r="B158" s="1"/>
      <c r="C158" s="2"/>
      <c r="E158" s="3"/>
      <c r="F158" s="3"/>
      <c r="H158" s="1"/>
      <c r="I158" s="1"/>
      <c r="K158" s="4"/>
      <c r="L158" s="5"/>
    </row>
    <row r="159" spans="2:12" ht="15.75" customHeight="1" x14ac:dyDescent="0.35">
      <c r="B159" s="1"/>
      <c r="C159" s="2"/>
      <c r="E159" s="3"/>
      <c r="F159" s="3"/>
      <c r="H159" s="1"/>
      <c r="I159" s="1"/>
      <c r="K159" s="4"/>
      <c r="L159" s="5"/>
    </row>
    <row r="160" spans="2:12" ht="15.75" customHeight="1" x14ac:dyDescent="0.35">
      <c r="B160" s="1"/>
      <c r="C160" s="2"/>
      <c r="E160" s="3"/>
      <c r="F160" s="3"/>
      <c r="H160" s="1"/>
      <c r="I160" s="1"/>
      <c r="K160" s="4"/>
      <c r="L160" s="5"/>
    </row>
    <row r="161" spans="2:12" ht="15.75" customHeight="1" x14ac:dyDescent="0.35">
      <c r="B161" s="1"/>
      <c r="C161" s="2"/>
      <c r="E161" s="3"/>
      <c r="F161" s="3"/>
      <c r="H161" s="1"/>
      <c r="I161" s="1"/>
      <c r="K161" s="4"/>
      <c r="L161" s="5"/>
    </row>
    <row r="162" spans="2:12" ht="15.75" customHeight="1" x14ac:dyDescent="0.35">
      <c r="B162" s="1"/>
      <c r="C162" s="2"/>
      <c r="E162" s="3"/>
      <c r="F162" s="3"/>
      <c r="H162" s="1"/>
      <c r="I162" s="1"/>
      <c r="K162" s="4"/>
      <c r="L162" s="5"/>
    </row>
    <row r="163" spans="2:12" ht="15.75" customHeight="1" x14ac:dyDescent="0.35">
      <c r="B163" s="1"/>
      <c r="C163" s="2"/>
      <c r="E163" s="3"/>
      <c r="F163" s="3"/>
      <c r="H163" s="1"/>
      <c r="I163" s="1"/>
      <c r="K163" s="4"/>
      <c r="L163" s="5"/>
    </row>
    <row r="164" spans="2:12" ht="15.75" customHeight="1" x14ac:dyDescent="0.35">
      <c r="B164" s="1"/>
      <c r="C164" s="2"/>
      <c r="E164" s="3"/>
      <c r="F164" s="3"/>
      <c r="H164" s="1"/>
      <c r="I164" s="1"/>
      <c r="K164" s="4"/>
      <c r="L164" s="5"/>
    </row>
    <row r="165" spans="2:12" ht="15.75" customHeight="1" x14ac:dyDescent="0.35">
      <c r="B165" s="1"/>
      <c r="C165" s="2"/>
      <c r="E165" s="3"/>
      <c r="F165" s="3"/>
      <c r="H165" s="1"/>
      <c r="I165" s="1"/>
      <c r="K165" s="4"/>
      <c r="L165" s="5"/>
    </row>
    <row r="166" spans="2:12" ht="15.75" customHeight="1" x14ac:dyDescent="0.35">
      <c r="B166" s="1"/>
      <c r="C166" s="2"/>
      <c r="E166" s="3"/>
      <c r="F166" s="3"/>
      <c r="H166" s="1"/>
      <c r="I166" s="1"/>
      <c r="K166" s="4"/>
      <c r="L166" s="5"/>
    </row>
    <row r="167" spans="2:12" ht="15.75" customHeight="1" x14ac:dyDescent="0.35">
      <c r="B167" s="1"/>
      <c r="C167" s="2"/>
      <c r="E167" s="3"/>
      <c r="F167" s="3"/>
      <c r="H167" s="1"/>
      <c r="I167" s="1"/>
      <c r="K167" s="4"/>
      <c r="L167" s="5"/>
    </row>
    <row r="168" spans="2:12" ht="15.75" customHeight="1" x14ac:dyDescent="0.35">
      <c r="B168" s="1"/>
      <c r="C168" s="2"/>
      <c r="E168" s="3"/>
      <c r="F168" s="3"/>
      <c r="H168" s="1"/>
      <c r="I168" s="1"/>
      <c r="K168" s="4"/>
      <c r="L168" s="5"/>
    </row>
    <row r="169" spans="2:12" ht="15.75" customHeight="1" x14ac:dyDescent="0.35">
      <c r="B169" s="1"/>
      <c r="C169" s="2"/>
      <c r="E169" s="3"/>
      <c r="F169" s="3"/>
      <c r="H169" s="1"/>
      <c r="I169" s="1"/>
      <c r="K169" s="4"/>
      <c r="L169" s="5"/>
    </row>
    <row r="170" spans="2:12" ht="15.75" customHeight="1" x14ac:dyDescent="0.35">
      <c r="B170" s="1"/>
      <c r="C170" s="2"/>
      <c r="E170" s="3"/>
      <c r="F170" s="3"/>
      <c r="H170" s="1"/>
      <c r="I170" s="1"/>
      <c r="K170" s="4"/>
      <c r="L170" s="5"/>
    </row>
    <row r="171" spans="2:12" ht="15.75" customHeight="1" x14ac:dyDescent="0.35">
      <c r="B171" s="1"/>
      <c r="C171" s="2"/>
      <c r="E171" s="3"/>
      <c r="F171" s="3"/>
      <c r="H171" s="1"/>
      <c r="I171" s="1"/>
      <c r="K171" s="4"/>
      <c r="L171" s="5"/>
    </row>
    <row r="172" spans="2:12" ht="15.75" customHeight="1" x14ac:dyDescent="0.35">
      <c r="B172" s="1"/>
      <c r="C172" s="2"/>
      <c r="E172" s="3"/>
      <c r="F172" s="3"/>
      <c r="H172" s="1"/>
      <c r="I172" s="1"/>
      <c r="K172" s="4"/>
      <c r="L172" s="5"/>
    </row>
    <row r="173" spans="2:12" ht="15.75" customHeight="1" x14ac:dyDescent="0.35">
      <c r="B173" s="1"/>
      <c r="C173" s="2"/>
      <c r="E173" s="3"/>
      <c r="F173" s="3"/>
      <c r="H173" s="1"/>
      <c r="I173" s="1"/>
      <c r="K173" s="4"/>
      <c r="L173" s="5"/>
    </row>
    <row r="174" spans="2:12" ht="15.75" customHeight="1" x14ac:dyDescent="0.35">
      <c r="B174" s="1"/>
      <c r="C174" s="2"/>
      <c r="E174" s="3"/>
      <c r="F174" s="3"/>
      <c r="H174" s="1"/>
      <c r="I174" s="1"/>
      <c r="K174" s="4"/>
      <c r="L174" s="5"/>
    </row>
    <row r="175" spans="2:12" ht="15.75" customHeight="1" x14ac:dyDescent="0.35">
      <c r="B175" s="1"/>
      <c r="C175" s="2"/>
      <c r="E175" s="3"/>
      <c r="F175" s="3"/>
      <c r="H175" s="1"/>
      <c r="I175" s="1"/>
      <c r="K175" s="4"/>
      <c r="L175" s="5"/>
    </row>
    <row r="176" spans="2:12" ht="15.75" customHeight="1" x14ac:dyDescent="0.35">
      <c r="B176" s="1"/>
      <c r="C176" s="2"/>
      <c r="E176" s="3"/>
      <c r="F176" s="3"/>
      <c r="H176" s="1"/>
      <c r="I176" s="1"/>
      <c r="K176" s="4"/>
      <c r="L176" s="5"/>
    </row>
    <row r="177" spans="2:12" ht="15.75" customHeight="1" x14ac:dyDescent="0.35">
      <c r="B177" s="1"/>
      <c r="C177" s="2"/>
      <c r="E177" s="3"/>
      <c r="F177" s="3"/>
      <c r="H177" s="1"/>
      <c r="I177" s="1"/>
      <c r="K177" s="4"/>
      <c r="L177" s="5"/>
    </row>
    <row r="178" spans="2:12" ht="15.75" customHeight="1" x14ac:dyDescent="0.35">
      <c r="B178" s="1"/>
      <c r="C178" s="2"/>
      <c r="E178" s="3"/>
      <c r="F178" s="3"/>
      <c r="H178" s="1"/>
      <c r="I178" s="1"/>
      <c r="K178" s="4"/>
      <c r="L178" s="5"/>
    </row>
    <row r="179" spans="2:12" ht="15.75" customHeight="1" x14ac:dyDescent="0.35">
      <c r="B179" s="1"/>
      <c r="C179" s="2"/>
      <c r="E179" s="3"/>
      <c r="F179" s="3"/>
      <c r="H179" s="1"/>
      <c r="I179" s="1"/>
      <c r="K179" s="4"/>
      <c r="L179" s="5"/>
    </row>
    <row r="180" spans="2:12" ht="15.75" customHeight="1" x14ac:dyDescent="0.35">
      <c r="B180" s="1"/>
      <c r="C180" s="2"/>
      <c r="E180" s="3"/>
      <c r="F180" s="3"/>
      <c r="H180" s="1"/>
      <c r="I180" s="1"/>
      <c r="K180" s="4"/>
      <c r="L180" s="5"/>
    </row>
    <row r="181" spans="2:12" ht="15.75" customHeight="1" x14ac:dyDescent="0.35">
      <c r="B181" s="1"/>
      <c r="C181" s="2"/>
      <c r="E181" s="3"/>
      <c r="F181" s="3"/>
      <c r="H181" s="1"/>
      <c r="I181" s="1"/>
      <c r="K181" s="4"/>
      <c r="L181" s="5"/>
    </row>
    <row r="182" spans="2:12" ht="15.75" customHeight="1" x14ac:dyDescent="0.35">
      <c r="B182" s="1"/>
      <c r="C182" s="2"/>
      <c r="E182" s="3"/>
      <c r="F182" s="3"/>
      <c r="H182" s="1"/>
      <c r="I182" s="1"/>
      <c r="K182" s="4"/>
      <c r="L182" s="5"/>
    </row>
    <row r="183" spans="2:12" ht="15.75" customHeight="1" x14ac:dyDescent="0.35">
      <c r="B183" s="1"/>
      <c r="C183" s="2"/>
      <c r="E183" s="3"/>
      <c r="F183" s="3"/>
      <c r="H183" s="1"/>
      <c r="I183" s="1"/>
      <c r="K183" s="4"/>
      <c r="L183" s="5"/>
    </row>
    <row r="184" spans="2:12" ht="15.75" customHeight="1" x14ac:dyDescent="0.35">
      <c r="B184" s="1"/>
      <c r="C184" s="2"/>
      <c r="E184" s="3"/>
      <c r="F184" s="3"/>
      <c r="H184" s="1"/>
      <c r="I184" s="1"/>
      <c r="K184" s="4"/>
      <c r="L184" s="5"/>
    </row>
    <row r="185" spans="2:12" ht="15.75" customHeight="1" x14ac:dyDescent="0.35">
      <c r="B185" s="1"/>
      <c r="C185" s="2"/>
      <c r="E185" s="3"/>
      <c r="F185" s="3"/>
      <c r="H185" s="1"/>
      <c r="I185" s="1"/>
      <c r="K185" s="4"/>
      <c r="L185" s="5"/>
    </row>
    <row r="186" spans="2:12" ht="15.75" customHeight="1" x14ac:dyDescent="0.35">
      <c r="B186" s="1"/>
      <c r="C186" s="2"/>
      <c r="E186" s="3"/>
      <c r="F186" s="3"/>
      <c r="H186" s="1"/>
      <c r="I186" s="1"/>
      <c r="K186" s="4"/>
      <c r="L186" s="5"/>
    </row>
    <row r="187" spans="2:12" ht="15.75" customHeight="1" x14ac:dyDescent="0.35">
      <c r="B187" s="1"/>
      <c r="C187" s="2"/>
      <c r="E187" s="3"/>
      <c r="F187" s="3"/>
      <c r="H187" s="1"/>
      <c r="I187" s="1"/>
      <c r="K187" s="4"/>
      <c r="L187" s="5"/>
    </row>
    <row r="188" spans="2:12" ht="15.75" customHeight="1" x14ac:dyDescent="0.35">
      <c r="B188" s="1"/>
      <c r="C188" s="2"/>
      <c r="E188" s="3"/>
      <c r="F188" s="3"/>
      <c r="H188" s="1"/>
      <c r="I188" s="1"/>
      <c r="K188" s="4"/>
      <c r="L188" s="5"/>
    </row>
    <row r="189" spans="2:12" ht="15.75" customHeight="1" x14ac:dyDescent="0.35">
      <c r="B189" s="1"/>
      <c r="C189" s="2"/>
      <c r="E189" s="3"/>
      <c r="F189" s="3"/>
      <c r="H189" s="1"/>
      <c r="I189" s="1"/>
      <c r="K189" s="4"/>
      <c r="L189" s="5"/>
    </row>
    <row r="190" spans="2:12" ht="15.75" customHeight="1" x14ac:dyDescent="0.35">
      <c r="B190" s="1"/>
      <c r="C190" s="2"/>
      <c r="E190" s="3"/>
      <c r="F190" s="3"/>
      <c r="H190" s="1"/>
      <c r="I190" s="1"/>
      <c r="K190" s="4"/>
      <c r="L190" s="5"/>
    </row>
    <row r="191" spans="2:12" ht="15.75" customHeight="1" x14ac:dyDescent="0.35">
      <c r="B191" s="1"/>
      <c r="C191" s="2"/>
      <c r="E191" s="3"/>
      <c r="F191" s="3"/>
      <c r="H191" s="1"/>
      <c r="I191" s="1"/>
      <c r="K191" s="4"/>
      <c r="L191" s="5"/>
    </row>
    <row r="192" spans="2:12" ht="15.75" customHeight="1" x14ac:dyDescent="0.35">
      <c r="B192" s="1"/>
      <c r="C192" s="2"/>
      <c r="E192" s="3"/>
      <c r="F192" s="3"/>
      <c r="H192" s="1"/>
      <c r="I192" s="1"/>
      <c r="K192" s="4"/>
      <c r="L192" s="5"/>
    </row>
    <row r="193" spans="2:12" ht="15.75" customHeight="1" x14ac:dyDescent="0.35">
      <c r="B193" s="1"/>
      <c r="C193" s="2"/>
      <c r="E193" s="3"/>
      <c r="F193" s="3"/>
      <c r="H193" s="1"/>
      <c r="I193" s="1"/>
      <c r="K193" s="4"/>
      <c r="L193" s="5"/>
    </row>
    <row r="194" spans="2:12" ht="15.75" customHeight="1" x14ac:dyDescent="0.35">
      <c r="B194" s="1"/>
      <c r="C194" s="2"/>
      <c r="E194" s="3"/>
      <c r="F194" s="3"/>
      <c r="H194" s="1"/>
      <c r="I194" s="1"/>
      <c r="K194" s="4"/>
      <c r="L194" s="5"/>
    </row>
    <row r="195" spans="2:12" ht="15.75" customHeight="1" x14ac:dyDescent="0.35">
      <c r="B195" s="1"/>
      <c r="C195" s="2"/>
      <c r="E195" s="3"/>
      <c r="F195" s="3"/>
      <c r="H195" s="1"/>
      <c r="I195" s="1"/>
      <c r="K195" s="4"/>
      <c r="L195" s="5"/>
    </row>
    <row r="196" spans="2:12" ht="15.75" customHeight="1" x14ac:dyDescent="0.35">
      <c r="B196" s="1"/>
      <c r="C196" s="2"/>
      <c r="E196" s="3"/>
      <c r="F196" s="3"/>
      <c r="H196" s="1"/>
      <c r="I196" s="1"/>
      <c r="K196" s="4"/>
      <c r="L196" s="5"/>
    </row>
    <row r="197" spans="2:12" ht="15.75" customHeight="1" x14ac:dyDescent="0.35">
      <c r="B197" s="1"/>
      <c r="C197" s="2"/>
      <c r="E197" s="3"/>
      <c r="F197" s="3"/>
      <c r="H197" s="1"/>
      <c r="I197" s="1"/>
      <c r="K197" s="4"/>
      <c r="L197" s="5"/>
    </row>
    <row r="198" spans="2:12" ht="15.75" customHeight="1" x14ac:dyDescent="0.35">
      <c r="B198" s="1"/>
      <c r="C198" s="2"/>
      <c r="E198" s="3"/>
      <c r="F198" s="3"/>
      <c r="H198" s="1"/>
      <c r="I198" s="1"/>
      <c r="K198" s="4"/>
      <c r="L198" s="5"/>
    </row>
    <row r="199" spans="2:12" ht="15.75" customHeight="1" x14ac:dyDescent="0.35">
      <c r="B199" s="1"/>
      <c r="C199" s="2"/>
      <c r="E199" s="3"/>
      <c r="F199" s="3"/>
      <c r="H199" s="1"/>
      <c r="I199" s="1"/>
      <c r="K199" s="4"/>
      <c r="L199" s="5"/>
    </row>
    <row r="200" spans="2:12" ht="15.75" customHeight="1" x14ac:dyDescent="0.35">
      <c r="B200" s="1"/>
      <c r="C200" s="2"/>
      <c r="E200" s="3"/>
      <c r="F200" s="3"/>
      <c r="H200" s="1"/>
      <c r="I200" s="1"/>
      <c r="K200" s="4"/>
      <c r="L200" s="5"/>
    </row>
    <row r="201" spans="2:12" ht="15.75" customHeight="1" x14ac:dyDescent="0.35">
      <c r="B201" s="1"/>
      <c r="C201" s="2"/>
      <c r="E201" s="3"/>
      <c r="F201" s="3"/>
      <c r="H201" s="1"/>
      <c r="I201" s="1"/>
      <c r="K201" s="4"/>
      <c r="L201" s="5"/>
    </row>
    <row r="202" spans="2:12" ht="15.75" customHeight="1" x14ac:dyDescent="0.35">
      <c r="B202" s="1"/>
      <c r="C202" s="2"/>
      <c r="E202" s="3"/>
      <c r="F202" s="3"/>
      <c r="H202" s="1"/>
      <c r="I202" s="1"/>
      <c r="K202" s="4"/>
      <c r="L202" s="5"/>
    </row>
    <row r="203" spans="2:12" ht="15.75" customHeight="1" x14ac:dyDescent="0.35">
      <c r="B203" s="1"/>
      <c r="C203" s="2"/>
      <c r="E203" s="3"/>
      <c r="F203" s="3"/>
      <c r="H203" s="1"/>
      <c r="I203" s="1"/>
      <c r="K203" s="4"/>
      <c r="L203" s="5"/>
    </row>
    <row r="204" spans="2:12" ht="15.75" customHeight="1" x14ac:dyDescent="0.35">
      <c r="B204" s="1"/>
      <c r="C204" s="2"/>
      <c r="E204" s="3"/>
      <c r="F204" s="3"/>
      <c r="H204" s="1"/>
      <c r="I204" s="1"/>
      <c r="K204" s="4"/>
      <c r="L204" s="5"/>
    </row>
    <row r="205" spans="2:12" ht="15.75" customHeight="1" x14ac:dyDescent="0.35">
      <c r="B205" s="1"/>
      <c r="C205" s="2"/>
      <c r="E205" s="3"/>
      <c r="F205" s="3"/>
      <c r="H205" s="1"/>
      <c r="I205" s="1"/>
      <c r="K205" s="4"/>
      <c r="L205" s="5"/>
    </row>
    <row r="206" spans="2:12" ht="15.75" customHeight="1" x14ac:dyDescent="0.35">
      <c r="B206" s="1"/>
      <c r="C206" s="2"/>
      <c r="E206" s="3"/>
      <c r="F206" s="3"/>
      <c r="H206" s="1"/>
      <c r="I206" s="1"/>
      <c r="K206" s="4"/>
      <c r="L206" s="5"/>
    </row>
    <row r="207" spans="2:12" ht="15.75" customHeight="1" x14ac:dyDescent="0.35">
      <c r="B207" s="1"/>
      <c r="C207" s="2"/>
      <c r="E207" s="3"/>
      <c r="F207" s="3"/>
      <c r="H207" s="1"/>
      <c r="I207" s="1"/>
      <c r="K207" s="4"/>
      <c r="L207" s="5"/>
    </row>
    <row r="208" spans="2:12" ht="15.75" customHeight="1" x14ac:dyDescent="0.35">
      <c r="B208" s="1"/>
      <c r="C208" s="2"/>
      <c r="E208" s="3"/>
      <c r="F208" s="3"/>
      <c r="H208" s="1"/>
      <c r="I208" s="1"/>
      <c r="K208" s="4"/>
      <c r="L208" s="5"/>
    </row>
    <row r="209" spans="2:12" ht="15.75" customHeight="1" x14ac:dyDescent="0.35">
      <c r="B209" s="1"/>
      <c r="C209" s="2"/>
      <c r="E209" s="3"/>
      <c r="F209" s="3"/>
      <c r="H209" s="1"/>
      <c r="I209" s="1"/>
      <c r="K209" s="4"/>
      <c r="L209" s="5"/>
    </row>
    <row r="210" spans="2:12" ht="15.75" customHeight="1" x14ac:dyDescent="0.35">
      <c r="B210" s="1"/>
      <c r="C210" s="2"/>
      <c r="E210" s="3"/>
      <c r="F210" s="3"/>
      <c r="H210" s="1"/>
      <c r="I210" s="1"/>
      <c r="K210" s="4"/>
      <c r="L210" s="5"/>
    </row>
    <row r="211" spans="2:12" ht="15.75" customHeight="1" x14ac:dyDescent="0.35">
      <c r="B211" s="1"/>
      <c r="C211" s="2"/>
      <c r="E211" s="3"/>
      <c r="F211" s="3"/>
      <c r="H211" s="1"/>
      <c r="I211" s="1"/>
      <c r="K211" s="4"/>
      <c r="L211" s="5"/>
    </row>
    <row r="212" spans="2:12" ht="15.75" customHeight="1" x14ac:dyDescent="0.35">
      <c r="B212" s="1"/>
      <c r="C212" s="2"/>
      <c r="E212" s="3"/>
      <c r="F212" s="3"/>
      <c r="H212" s="1"/>
      <c r="I212" s="1"/>
      <c r="K212" s="4"/>
      <c r="L212" s="5"/>
    </row>
    <row r="213" spans="2:12" ht="15.75" customHeight="1" x14ac:dyDescent="0.35">
      <c r="B213" s="1"/>
      <c r="C213" s="2"/>
      <c r="E213" s="3"/>
      <c r="F213" s="3"/>
      <c r="H213" s="1"/>
      <c r="I213" s="1"/>
      <c r="K213" s="4"/>
      <c r="L213" s="5"/>
    </row>
    <row r="214" spans="2:12" ht="15.75" customHeight="1" x14ac:dyDescent="0.35">
      <c r="B214" s="1"/>
      <c r="C214" s="2"/>
      <c r="E214" s="3"/>
      <c r="F214" s="3"/>
      <c r="H214" s="1"/>
      <c r="I214" s="1"/>
      <c r="K214" s="4"/>
      <c r="L214" s="5"/>
    </row>
    <row r="215" spans="2:12" ht="15.75" customHeight="1" x14ac:dyDescent="0.35">
      <c r="B215" s="1"/>
      <c r="C215" s="2"/>
      <c r="E215" s="3"/>
      <c r="F215" s="3"/>
      <c r="H215" s="1"/>
      <c r="I215" s="1"/>
      <c r="K215" s="4"/>
      <c r="L215" s="5"/>
    </row>
    <row r="216" spans="2:12" ht="15.75" customHeight="1" x14ac:dyDescent="0.35">
      <c r="B216" s="1"/>
      <c r="C216" s="2"/>
      <c r="E216" s="3"/>
      <c r="F216" s="3"/>
      <c r="H216" s="1"/>
      <c r="I216" s="1"/>
      <c r="K216" s="4"/>
      <c r="L216" s="5"/>
    </row>
    <row r="217" spans="2:12" ht="15.75" customHeight="1" x14ac:dyDescent="0.35">
      <c r="B217" s="1"/>
      <c r="C217" s="2"/>
      <c r="E217" s="3"/>
      <c r="F217" s="3"/>
      <c r="H217" s="1"/>
      <c r="I217" s="1"/>
      <c r="K217" s="4"/>
      <c r="L217" s="5"/>
    </row>
    <row r="218" spans="2:12" ht="15.75" customHeight="1" x14ac:dyDescent="0.35">
      <c r="B218" s="1"/>
      <c r="C218" s="2"/>
      <c r="E218" s="3"/>
      <c r="F218" s="3"/>
      <c r="H218" s="1"/>
      <c r="I218" s="1"/>
      <c r="K218" s="4"/>
      <c r="L218" s="5"/>
    </row>
    <row r="219" spans="2:12" ht="15.75" customHeight="1" x14ac:dyDescent="0.35">
      <c r="B219" s="1"/>
      <c r="C219" s="2"/>
      <c r="E219" s="3"/>
      <c r="F219" s="3"/>
      <c r="H219" s="1"/>
      <c r="I219" s="1"/>
      <c r="K219" s="4"/>
      <c r="L219" s="5"/>
    </row>
    <row r="220" spans="2:12" ht="15.75" customHeight="1" x14ac:dyDescent="0.35">
      <c r="B220" s="1"/>
      <c r="C220" s="2"/>
      <c r="E220" s="3"/>
      <c r="F220" s="3"/>
      <c r="H220" s="1"/>
      <c r="I220" s="1"/>
      <c r="K220" s="4"/>
      <c r="L220" s="5"/>
    </row>
    <row r="221" spans="2:12" ht="15.75" customHeight="1" x14ac:dyDescent="0.35">
      <c r="B221" s="1"/>
      <c r="C221" s="2"/>
      <c r="E221" s="3"/>
      <c r="F221" s="3"/>
      <c r="H221" s="1"/>
      <c r="I221" s="1"/>
      <c r="K221" s="4"/>
      <c r="L221" s="5"/>
    </row>
    <row r="222" spans="2:12" ht="15.75" customHeight="1" x14ac:dyDescent="0.35">
      <c r="B222" s="1"/>
      <c r="C222" s="2"/>
      <c r="E222" s="3"/>
      <c r="F222" s="3"/>
      <c r="H222" s="1"/>
      <c r="I222" s="1"/>
      <c r="K222" s="4"/>
      <c r="L222" s="5"/>
    </row>
    <row r="223" spans="2:12" ht="15.75" customHeight="1" x14ac:dyDescent="0.35">
      <c r="B223" s="1"/>
      <c r="C223" s="2"/>
      <c r="E223" s="3"/>
      <c r="F223" s="3"/>
      <c r="H223" s="1"/>
      <c r="I223" s="1"/>
      <c r="K223" s="4"/>
      <c r="L223" s="5"/>
    </row>
    <row r="224" spans="2:12" ht="15.75" customHeight="1" x14ac:dyDescent="0.35">
      <c r="B224" s="1"/>
      <c r="C224" s="2"/>
      <c r="E224" s="3"/>
      <c r="F224" s="3"/>
      <c r="H224" s="1"/>
      <c r="I224" s="1"/>
      <c r="K224" s="4"/>
      <c r="L224" s="5"/>
    </row>
    <row r="225" spans="2:12" ht="15.75" customHeight="1" x14ac:dyDescent="0.35">
      <c r="B225" s="1"/>
      <c r="C225" s="2"/>
      <c r="E225" s="3"/>
      <c r="F225" s="3"/>
      <c r="H225" s="1"/>
      <c r="I225" s="1"/>
      <c r="K225" s="4"/>
      <c r="L225" s="5"/>
    </row>
    <row r="226" spans="2:12" ht="15.75" customHeight="1" x14ac:dyDescent="0.35">
      <c r="B226" s="1"/>
      <c r="C226" s="2"/>
      <c r="E226" s="3"/>
      <c r="F226" s="3"/>
      <c r="H226" s="1"/>
      <c r="I226" s="1"/>
      <c r="K226" s="4"/>
      <c r="L226" s="5"/>
    </row>
    <row r="227" spans="2:12" ht="15.75" customHeight="1" x14ac:dyDescent="0.35">
      <c r="B227" s="1"/>
      <c r="C227" s="2"/>
      <c r="E227" s="3"/>
      <c r="F227" s="3"/>
      <c r="H227" s="1"/>
      <c r="I227" s="1"/>
      <c r="K227" s="4"/>
      <c r="L227" s="5"/>
    </row>
    <row r="228" spans="2:12" ht="15.75" customHeight="1" x14ac:dyDescent="0.35">
      <c r="B228" s="1"/>
      <c r="C228" s="2"/>
      <c r="E228" s="3"/>
      <c r="F228" s="3"/>
      <c r="H228" s="1"/>
      <c r="I228" s="1"/>
      <c r="K228" s="4"/>
      <c r="L228" s="5"/>
    </row>
    <row r="229" spans="2:12" ht="15.75" customHeight="1" x14ac:dyDescent="0.35">
      <c r="B229" s="1"/>
      <c r="C229" s="2"/>
      <c r="E229" s="3"/>
      <c r="F229" s="3"/>
      <c r="H229" s="1"/>
      <c r="I229" s="1"/>
      <c r="K229" s="4"/>
      <c r="L229" s="5"/>
    </row>
    <row r="230" spans="2:12" ht="15.75" customHeight="1" x14ac:dyDescent="0.35">
      <c r="B230" s="1"/>
      <c r="C230" s="2"/>
      <c r="E230" s="3"/>
      <c r="F230" s="3"/>
      <c r="H230" s="1"/>
      <c r="I230" s="1"/>
      <c r="K230" s="4"/>
      <c r="L230" s="5"/>
    </row>
    <row r="231" spans="2:12" ht="15.75" customHeight="1" x14ac:dyDescent="0.35">
      <c r="B231" s="1"/>
      <c r="C231" s="2"/>
      <c r="E231" s="3"/>
      <c r="F231" s="3"/>
      <c r="H231" s="1"/>
      <c r="I231" s="1"/>
      <c r="K231" s="4"/>
      <c r="L231" s="5"/>
    </row>
    <row r="232" spans="2:12" ht="15.75" customHeight="1" x14ac:dyDescent="0.35">
      <c r="B232" s="1"/>
      <c r="C232" s="2"/>
      <c r="E232" s="3"/>
      <c r="F232" s="3"/>
      <c r="H232" s="1"/>
      <c r="I232" s="1"/>
      <c r="K232" s="4"/>
      <c r="L232" s="5"/>
    </row>
    <row r="233" spans="2:12" ht="15.75" customHeight="1" x14ac:dyDescent="0.35">
      <c r="B233" s="1"/>
      <c r="C233" s="2"/>
      <c r="E233" s="3"/>
      <c r="F233" s="3"/>
      <c r="H233" s="1"/>
      <c r="I233" s="1"/>
      <c r="K233" s="4"/>
      <c r="L233" s="5"/>
    </row>
    <row r="234" spans="2:12" ht="15.75" customHeight="1" x14ac:dyDescent="0.35">
      <c r="B234" s="1"/>
      <c r="C234" s="2"/>
      <c r="E234" s="3"/>
      <c r="F234" s="3"/>
      <c r="H234" s="1"/>
      <c r="I234" s="1"/>
      <c r="K234" s="4"/>
      <c r="L234" s="5"/>
    </row>
    <row r="235" spans="2:12" ht="15.75" customHeight="1" x14ac:dyDescent="0.35">
      <c r="B235" s="1"/>
      <c r="C235" s="2"/>
      <c r="E235" s="3"/>
      <c r="F235" s="3"/>
      <c r="H235" s="1"/>
      <c r="I235" s="1"/>
      <c r="K235" s="4"/>
      <c r="L235" s="5"/>
    </row>
    <row r="236" spans="2:12" ht="15.75" customHeight="1" x14ac:dyDescent="0.35">
      <c r="B236" s="1"/>
      <c r="C236" s="2"/>
      <c r="E236" s="3"/>
      <c r="F236" s="3"/>
      <c r="H236" s="1"/>
      <c r="I236" s="1"/>
      <c r="K236" s="4"/>
      <c r="L236" s="5"/>
    </row>
    <row r="237" spans="2:12" ht="15.75" customHeight="1" x14ac:dyDescent="0.35">
      <c r="B237" s="1"/>
      <c r="C237" s="2"/>
      <c r="E237" s="3"/>
      <c r="F237" s="3"/>
      <c r="H237" s="1"/>
      <c r="I237" s="1"/>
      <c r="K237" s="4"/>
      <c r="L237" s="5"/>
    </row>
    <row r="238" spans="2:12" ht="15.75" customHeight="1" x14ac:dyDescent="0.35">
      <c r="B238" s="1"/>
      <c r="C238" s="2"/>
      <c r="E238" s="3"/>
      <c r="F238" s="3"/>
      <c r="H238" s="1"/>
      <c r="I238" s="1"/>
      <c r="K238" s="4"/>
      <c r="L238" s="5"/>
    </row>
    <row r="239" spans="2:12" ht="15.75" customHeight="1" x14ac:dyDescent="0.35">
      <c r="B239" s="1"/>
      <c r="C239" s="2"/>
      <c r="E239" s="3"/>
      <c r="F239" s="3"/>
      <c r="H239" s="1"/>
      <c r="I239" s="1"/>
      <c r="K239" s="4"/>
      <c r="L239" s="5"/>
    </row>
    <row r="240" spans="2:12" ht="15.75" customHeight="1" x14ac:dyDescent="0.35">
      <c r="B240" s="1"/>
      <c r="C240" s="2"/>
      <c r="E240" s="3"/>
      <c r="F240" s="3"/>
      <c r="H240" s="1"/>
      <c r="I240" s="1"/>
      <c r="K240" s="4"/>
      <c r="L240" s="5"/>
    </row>
    <row r="241" spans="2:12" ht="15.75" customHeight="1" x14ac:dyDescent="0.35">
      <c r="B241" s="1"/>
      <c r="C241" s="2"/>
      <c r="E241" s="3"/>
      <c r="F241" s="3"/>
      <c r="H241" s="1"/>
      <c r="I241" s="1"/>
      <c r="K241" s="4"/>
      <c r="L241" s="5"/>
    </row>
    <row r="242" spans="2:12" ht="15.75" customHeight="1" x14ac:dyDescent="0.35">
      <c r="B242" s="1"/>
      <c r="C242" s="2"/>
      <c r="E242" s="3"/>
      <c r="F242" s="3"/>
      <c r="H242" s="1"/>
      <c r="I242" s="1"/>
      <c r="K242" s="4"/>
      <c r="L242" s="5"/>
    </row>
    <row r="243" spans="2:12" ht="15.75" customHeight="1" x14ac:dyDescent="0.35">
      <c r="B243" s="1"/>
      <c r="C243" s="2"/>
      <c r="E243" s="3"/>
      <c r="F243" s="3"/>
      <c r="H243" s="1"/>
      <c r="I243" s="1"/>
      <c r="K243" s="4"/>
      <c r="L243" s="5"/>
    </row>
    <row r="244" spans="2:12" ht="15.75" customHeight="1" x14ac:dyDescent="0.35">
      <c r="B244" s="1"/>
      <c r="C244" s="2"/>
      <c r="E244" s="3"/>
      <c r="F244" s="3"/>
      <c r="H244" s="1"/>
      <c r="I244" s="1"/>
      <c r="K244" s="4"/>
      <c r="L244" s="5"/>
    </row>
    <row r="245" spans="2:12" ht="15.75" customHeight="1" x14ac:dyDescent="0.35">
      <c r="B245" s="1"/>
      <c r="C245" s="2"/>
      <c r="E245" s="3"/>
      <c r="F245" s="3"/>
      <c r="H245" s="1"/>
      <c r="I245" s="1"/>
      <c r="K245" s="4"/>
      <c r="L245" s="5"/>
    </row>
    <row r="246" spans="2:12" ht="15.75" customHeight="1" x14ac:dyDescent="0.35">
      <c r="B246" s="1"/>
      <c r="C246" s="2"/>
      <c r="E246" s="3"/>
      <c r="F246" s="3"/>
      <c r="H246" s="1"/>
      <c r="I246" s="1"/>
      <c r="K246" s="4"/>
      <c r="L246" s="5"/>
    </row>
    <row r="247" spans="2:12" ht="15.75" customHeight="1" x14ac:dyDescent="0.35">
      <c r="B247" s="1"/>
      <c r="C247" s="2"/>
      <c r="E247" s="3"/>
      <c r="F247" s="3"/>
      <c r="H247" s="1"/>
      <c r="I247" s="1"/>
      <c r="K247" s="4"/>
      <c r="L247" s="5"/>
    </row>
    <row r="248" spans="2:12" ht="15.75" customHeight="1" x14ac:dyDescent="0.35">
      <c r="B248" s="1"/>
      <c r="C248" s="2"/>
      <c r="E248" s="3"/>
      <c r="F248" s="3"/>
      <c r="H248" s="1"/>
      <c r="I248" s="1"/>
      <c r="K248" s="4"/>
      <c r="L248" s="5"/>
    </row>
    <row r="249" spans="2:12" ht="15.75" customHeight="1" x14ac:dyDescent="0.35">
      <c r="B249" s="1"/>
      <c r="C249" s="2"/>
      <c r="E249" s="3"/>
      <c r="F249" s="3"/>
      <c r="H249" s="1"/>
      <c r="I249" s="1"/>
      <c r="K249" s="4"/>
      <c r="L249" s="5"/>
    </row>
    <row r="250" spans="2:12" ht="15.75" customHeight="1" x14ac:dyDescent="0.35">
      <c r="B250" s="1"/>
      <c r="C250" s="2"/>
      <c r="E250" s="3"/>
      <c r="F250" s="3"/>
      <c r="H250" s="1"/>
      <c r="I250" s="1"/>
      <c r="K250" s="4"/>
      <c r="L250" s="5"/>
    </row>
    <row r="251" spans="2:12" ht="15.75" customHeight="1" x14ac:dyDescent="0.35">
      <c r="B251" s="1"/>
      <c r="C251" s="2"/>
      <c r="E251" s="3"/>
      <c r="F251" s="3"/>
      <c r="H251" s="1"/>
      <c r="I251" s="1"/>
      <c r="K251" s="4"/>
      <c r="L251" s="5"/>
    </row>
    <row r="252" spans="2:12" ht="15.75" customHeight="1" x14ac:dyDescent="0.35">
      <c r="B252" s="1"/>
      <c r="C252" s="2"/>
      <c r="E252" s="3"/>
      <c r="F252" s="3"/>
      <c r="H252" s="1"/>
      <c r="I252" s="1"/>
      <c r="K252" s="4"/>
      <c r="L252" s="5"/>
    </row>
    <row r="253" spans="2:12" ht="15.75" customHeight="1" x14ac:dyDescent="0.35">
      <c r="B253" s="1"/>
      <c r="C253" s="2"/>
      <c r="E253" s="3"/>
      <c r="F253" s="3"/>
      <c r="H253" s="1"/>
      <c r="I253" s="1"/>
      <c r="K253" s="4"/>
      <c r="L253" s="5"/>
    </row>
    <row r="254" spans="2:12" ht="15.75" customHeight="1" x14ac:dyDescent="0.35">
      <c r="B254" s="1"/>
      <c r="C254" s="2"/>
      <c r="E254" s="3"/>
      <c r="F254" s="3"/>
      <c r="H254" s="1"/>
      <c r="I254" s="1"/>
      <c r="K254" s="4"/>
      <c r="L254" s="5"/>
    </row>
    <row r="255" spans="2:12" ht="15.75" customHeight="1" x14ac:dyDescent="0.35">
      <c r="B255" s="1"/>
      <c r="C255" s="2"/>
      <c r="E255" s="3"/>
      <c r="F255" s="3"/>
      <c r="H255" s="1"/>
      <c r="I255" s="1"/>
      <c r="K255" s="4"/>
      <c r="L255" s="5"/>
    </row>
    <row r="256" spans="2:12" ht="15.75" customHeight="1" x14ac:dyDescent="0.35">
      <c r="B256" s="1"/>
      <c r="C256" s="2"/>
      <c r="E256" s="3"/>
      <c r="F256" s="3"/>
      <c r="H256" s="1"/>
      <c r="I256" s="1"/>
      <c r="K256" s="4"/>
      <c r="L256" s="5"/>
    </row>
    <row r="257" spans="2:12" ht="15.75" customHeight="1" x14ac:dyDescent="0.35">
      <c r="B257" s="1"/>
      <c r="C257" s="2"/>
      <c r="E257" s="3"/>
      <c r="F257" s="3"/>
      <c r="H257" s="1"/>
      <c r="I257" s="1"/>
      <c r="K257" s="4"/>
      <c r="L257" s="5"/>
    </row>
    <row r="258" spans="2:12" ht="15.75" customHeight="1" x14ac:dyDescent="0.35">
      <c r="B258" s="1"/>
      <c r="C258" s="2"/>
      <c r="E258" s="3"/>
      <c r="F258" s="3"/>
      <c r="H258" s="1"/>
      <c r="I258" s="1"/>
      <c r="K258" s="4"/>
      <c r="L258" s="5"/>
    </row>
    <row r="259" spans="2:12" ht="15.75" customHeight="1" x14ac:dyDescent="0.35">
      <c r="B259" s="1"/>
      <c r="C259" s="2"/>
      <c r="E259" s="3"/>
      <c r="F259" s="3"/>
      <c r="H259" s="1"/>
      <c r="I259" s="1"/>
      <c r="K259" s="4"/>
      <c r="L259" s="5"/>
    </row>
    <row r="260" spans="2:12" ht="15.75" customHeight="1" x14ac:dyDescent="0.35">
      <c r="B260" s="1"/>
      <c r="C260" s="2"/>
      <c r="E260" s="3"/>
      <c r="F260" s="3"/>
      <c r="H260" s="1"/>
      <c r="I260" s="1"/>
      <c r="K260" s="4"/>
      <c r="L260" s="5"/>
    </row>
    <row r="261" spans="2:12" ht="15.75" customHeight="1" x14ac:dyDescent="0.35">
      <c r="B261" s="1"/>
      <c r="C261" s="2"/>
      <c r="E261" s="3"/>
      <c r="F261" s="3"/>
      <c r="H261" s="1"/>
      <c r="I261" s="1"/>
      <c r="K261" s="4"/>
      <c r="L261" s="5"/>
    </row>
    <row r="262" spans="2:12" ht="15.75" customHeight="1" x14ac:dyDescent="0.35">
      <c r="B262" s="1"/>
      <c r="C262" s="2"/>
      <c r="E262" s="3"/>
      <c r="F262" s="3"/>
      <c r="H262" s="1"/>
      <c r="I262" s="1"/>
      <c r="K262" s="4"/>
      <c r="L262" s="5"/>
    </row>
    <row r="263" spans="2:12" ht="15.75" customHeight="1" x14ac:dyDescent="0.35">
      <c r="B263" s="1"/>
      <c r="C263" s="2"/>
      <c r="E263" s="3"/>
      <c r="F263" s="3"/>
      <c r="H263" s="1"/>
      <c r="I263" s="1"/>
      <c r="K263" s="4"/>
      <c r="L263" s="5"/>
    </row>
    <row r="264" spans="2:12" ht="15.75" customHeight="1" x14ac:dyDescent="0.35">
      <c r="B264" s="1"/>
      <c r="C264" s="2"/>
      <c r="E264" s="3"/>
      <c r="F264" s="3"/>
      <c r="H264" s="1"/>
      <c r="I264" s="1"/>
      <c r="K264" s="4"/>
      <c r="L264" s="5"/>
    </row>
    <row r="265" spans="2:12" ht="15.75" customHeight="1" x14ac:dyDescent="0.35">
      <c r="B265" s="1"/>
      <c r="C265" s="2"/>
      <c r="E265" s="3"/>
      <c r="F265" s="3"/>
      <c r="H265" s="1"/>
      <c r="I265" s="1"/>
      <c r="K265" s="4"/>
      <c r="L265" s="5"/>
    </row>
    <row r="266" spans="2:12" ht="15.75" customHeight="1" x14ac:dyDescent="0.35">
      <c r="B266" s="1"/>
      <c r="C266" s="2"/>
      <c r="E266" s="3"/>
      <c r="F266" s="3"/>
      <c r="H266" s="1"/>
      <c r="I266" s="1"/>
      <c r="K266" s="4"/>
      <c r="L266" s="5"/>
    </row>
    <row r="267" spans="2:12" ht="15.75" customHeight="1" x14ac:dyDescent="0.35">
      <c r="B267" s="1"/>
      <c r="C267" s="2"/>
      <c r="E267" s="3"/>
      <c r="F267" s="3"/>
      <c r="H267" s="1"/>
      <c r="I267" s="1"/>
      <c r="K267" s="4"/>
      <c r="L267" s="5"/>
    </row>
    <row r="268" spans="2:12" ht="15.75" customHeight="1" x14ac:dyDescent="0.35">
      <c r="B268" s="1"/>
      <c r="C268" s="2"/>
      <c r="E268" s="3"/>
      <c r="F268" s="3"/>
      <c r="H268" s="1"/>
      <c r="I268" s="1"/>
      <c r="K268" s="4"/>
      <c r="L268" s="5"/>
    </row>
    <row r="269" spans="2:12" ht="15.75" customHeight="1" x14ac:dyDescent="0.35">
      <c r="B269" s="1"/>
      <c r="C269" s="2"/>
      <c r="E269" s="3"/>
      <c r="F269" s="3"/>
      <c r="H269" s="1"/>
      <c r="I269" s="1"/>
      <c r="K269" s="4"/>
      <c r="L269" s="5"/>
    </row>
    <row r="270" spans="2:12" ht="15.75" customHeight="1" x14ac:dyDescent="0.35">
      <c r="B270" s="1"/>
      <c r="C270" s="2"/>
      <c r="E270" s="3"/>
      <c r="F270" s="3"/>
      <c r="H270" s="1"/>
      <c r="I270" s="1"/>
      <c r="K270" s="4"/>
      <c r="L270" s="5"/>
    </row>
    <row r="271" spans="2:12" ht="15.75" customHeight="1" x14ac:dyDescent="0.35">
      <c r="B271" s="1"/>
      <c r="C271" s="2"/>
      <c r="E271" s="3"/>
      <c r="F271" s="3"/>
      <c r="H271" s="1"/>
      <c r="I271" s="1"/>
      <c r="K271" s="4"/>
      <c r="L271" s="5"/>
    </row>
    <row r="272" spans="2:12" ht="15.75" customHeight="1" x14ac:dyDescent="0.35">
      <c r="B272" s="1"/>
      <c r="C272" s="2"/>
      <c r="E272" s="3"/>
      <c r="F272" s="3"/>
      <c r="H272" s="1"/>
      <c r="I272" s="1"/>
      <c r="K272" s="4"/>
      <c r="L272" s="5"/>
    </row>
    <row r="273" spans="2:12" ht="15.75" customHeight="1" x14ac:dyDescent="0.35">
      <c r="B273" s="1"/>
      <c r="C273" s="2"/>
      <c r="E273" s="3"/>
      <c r="F273" s="3"/>
      <c r="H273" s="1"/>
      <c r="I273" s="1"/>
      <c r="K273" s="4"/>
      <c r="L273" s="5"/>
    </row>
    <row r="274" spans="2:12" ht="15.75" customHeight="1" x14ac:dyDescent="0.35">
      <c r="B274" s="1"/>
      <c r="C274" s="2"/>
      <c r="E274" s="3"/>
      <c r="F274" s="3"/>
      <c r="H274" s="1"/>
      <c r="I274" s="1"/>
      <c r="K274" s="4"/>
      <c r="L274" s="5"/>
    </row>
    <row r="275" spans="2:12" ht="15.75" customHeight="1" x14ac:dyDescent="0.35">
      <c r="B275" s="1"/>
      <c r="C275" s="2"/>
      <c r="E275" s="3"/>
      <c r="F275" s="3"/>
      <c r="H275" s="1"/>
      <c r="I275" s="1"/>
      <c r="K275" s="4"/>
      <c r="L275" s="5"/>
    </row>
    <row r="276" spans="2:12" ht="15.75" customHeight="1" x14ac:dyDescent="0.35">
      <c r="B276" s="1"/>
      <c r="C276" s="2"/>
      <c r="E276" s="3"/>
      <c r="F276" s="3"/>
      <c r="H276" s="1"/>
      <c r="I276" s="1"/>
      <c r="K276" s="4"/>
      <c r="L276" s="5"/>
    </row>
    <row r="277" spans="2:12" ht="15.75" customHeight="1" x14ac:dyDescent="0.35">
      <c r="B277" s="1"/>
      <c r="C277" s="2"/>
      <c r="E277" s="3"/>
      <c r="F277" s="3"/>
      <c r="H277" s="1"/>
      <c r="I277" s="1"/>
      <c r="K277" s="4"/>
      <c r="L277" s="5"/>
    </row>
    <row r="278" spans="2:12" ht="15.75" customHeight="1" x14ac:dyDescent="0.35">
      <c r="B278" s="1"/>
      <c r="C278" s="2"/>
      <c r="E278" s="3"/>
      <c r="F278" s="3"/>
      <c r="H278" s="1"/>
      <c r="I278" s="1"/>
      <c r="K278" s="4"/>
      <c r="L278" s="5"/>
    </row>
    <row r="279" spans="2:12" ht="15.75" customHeight="1" x14ac:dyDescent="0.35">
      <c r="B279" s="1"/>
      <c r="C279" s="2"/>
      <c r="E279" s="3"/>
      <c r="F279" s="3"/>
      <c r="H279" s="1"/>
      <c r="I279" s="1"/>
      <c r="K279" s="4"/>
      <c r="L279" s="5"/>
    </row>
    <row r="280" spans="2:12" ht="15.75" customHeight="1" x14ac:dyDescent="0.35">
      <c r="B280" s="1"/>
      <c r="C280" s="2"/>
      <c r="E280" s="3"/>
      <c r="F280" s="3"/>
      <c r="H280" s="1"/>
      <c r="I280" s="1"/>
      <c r="K280" s="4"/>
      <c r="L280" s="5"/>
    </row>
    <row r="281" spans="2:12" ht="15.75" customHeight="1" x14ac:dyDescent="0.35">
      <c r="B281" s="1"/>
      <c r="C281" s="2"/>
      <c r="E281" s="3"/>
      <c r="F281" s="3"/>
      <c r="H281" s="1"/>
      <c r="I281" s="1"/>
      <c r="K281" s="4"/>
      <c r="L281" s="5"/>
    </row>
    <row r="282" spans="2:12" ht="15.75" customHeight="1" x14ac:dyDescent="0.35">
      <c r="B282" s="1"/>
      <c r="C282" s="2"/>
      <c r="E282" s="3"/>
      <c r="F282" s="3"/>
      <c r="H282" s="1"/>
      <c r="I282" s="1"/>
      <c r="K282" s="4"/>
      <c r="L282" s="5"/>
    </row>
    <row r="283" spans="2:12" ht="15.75" customHeight="1" x14ac:dyDescent="0.35">
      <c r="B283" s="1"/>
      <c r="C283" s="2"/>
      <c r="E283" s="3"/>
      <c r="F283" s="3"/>
      <c r="H283" s="1"/>
      <c r="I283" s="1"/>
      <c r="K283" s="4"/>
      <c r="L283" s="5"/>
    </row>
    <row r="284" spans="2:12" ht="15.75" customHeight="1" x14ac:dyDescent="0.35">
      <c r="B284" s="1"/>
      <c r="C284" s="2"/>
      <c r="E284" s="3"/>
      <c r="F284" s="3"/>
      <c r="H284" s="1"/>
      <c r="I284" s="1"/>
      <c r="K284" s="4"/>
      <c r="L284" s="5"/>
    </row>
    <row r="285" spans="2:12" ht="15.75" customHeight="1" x14ac:dyDescent="0.35">
      <c r="B285" s="1"/>
      <c r="C285" s="2"/>
      <c r="E285" s="3"/>
      <c r="F285" s="3"/>
      <c r="H285" s="1"/>
      <c r="I285" s="1"/>
      <c r="K285" s="4"/>
      <c r="L285" s="5"/>
    </row>
    <row r="286" spans="2:12" ht="15.75" customHeight="1" x14ac:dyDescent="0.35">
      <c r="B286" s="1"/>
      <c r="C286" s="2"/>
      <c r="E286" s="3"/>
      <c r="F286" s="3"/>
      <c r="H286" s="1"/>
      <c r="I286" s="1"/>
      <c r="K286" s="4"/>
      <c r="L286" s="5"/>
    </row>
    <row r="287" spans="2:12" ht="15.75" customHeight="1" x14ac:dyDescent="0.35">
      <c r="B287" s="1"/>
      <c r="C287" s="2"/>
      <c r="E287" s="3"/>
      <c r="F287" s="3"/>
      <c r="H287" s="1"/>
      <c r="I287" s="1"/>
      <c r="K287" s="4"/>
      <c r="L287" s="5"/>
    </row>
    <row r="288" spans="2:12" ht="15.75" customHeight="1" x14ac:dyDescent="0.35">
      <c r="B288" s="1"/>
      <c r="C288" s="2"/>
      <c r="E288" s="3"/>
      <c r="F288" s="3"/>
      <c r="H288" s="1"/>
      <c r="I288" s="1"/>
      <c r="K288" s="4"/>
      <c r="L288" s="5"/>
    </row>
    <row r="289" spans="2:12" ht="15.75" customHeight="1" x14ac:dyDescent="0.35">
      <c r="B289" s="1"/>
      <c r="C289" s="2"/>
      <c r="E289" s="3"/>
      <c r="F289" s="3"/>
      <c r="H289" s="1"/>
      <c r="I289" s="1"/>
      <c r="K289" s="4"/>
      <c r="L289" s="5"/>
    </row>
    <row r="290" spans="2:12" ht="15.75" customHeight="1" x14ac:dyDescent="0.35">
      <c r="B290" s="1"/>
      <c r="C290" s="2"/>
      <c r="E290" s="3"/>
      <c r="F290" s="3"/>
      <c r="H290" s="1"/>
      <c r="I290" s="1"/>
      <c r="K290" s="4"/>
      <c r="L290" s="5"/>
    </row>
    <row r="291" spans="2:12" ht="15.75" customHeight="1" x14ac:dyDescent="0.35">
      <c r="B291" s="1"/>
      <c r="C291" s="2"/>
      <c r="E291" s="3"/>
      <c r="F291" s="3"/>
      <c r="H291" s="1"/>
      <c r="I291" s="1"/>
      <c r="K291" s="4"/>
      <c r="L291" s="5"/>
    </row>
    <row r="292" spans="2:12" ht="15.75" customHeight="1" x14ac:dyDescent="0.35">
      <c r="B292" s="1"/>
      <c r="C292" s="2"/>
      <c r="E292" s="3"/>
      <c r="F292" s="3"/>
      <c r="H292" s="1"/>
      <c r="I292" s="1"/>
      <c r="K292" s="4"/>
      <c r="L292" s="5"/>
    </row>
    <row r="293" spans="2:12" ht="15.75" customHeight="1" x14ac:dyDescent="0.35">
      <c r="B293" s="1"/>
      <c r="C293" s="2"/>
      <c r="E293" s="3"/>
      <c r="F293" s="3"/>
      <c r="H293" s="1"/>
      <c r="I293" s="1"/>
      <c r="K293" s="4"/>
      <c r="L293" s="5"/>
    </row>
    <row r="294" spans="2:12" ht="15.75" customHeight="1" x14ac:dyDescent="0.35">
      <c r="B294" s="1"/>
      <c r="C294" s="2"/>
      <c r="E294" s="3"/>
      <c r="F294" s="3"/>
      <c r="H294" s="1"/>
      <c r="I294" s="1"/>
      <c r="K294" s="4"/>
      <c r="L294" s="5"/>
    </row>
    <row r="295" spans="2:12" ht="15.75" customHeight="1" x14ac:dyDescent="0.35">
      <c r="B295" s="1"/>
      <c r="C295" s="2"/>
      <c r="E295" s="3"/>
      <c r="F295" s="3"/>
      <c r="H295" s="1"/>
      <c r="I295" s="1"/>
      <c r="K295" s="4"/>
      <c r="L295" s="5"/>
    </row>
    <row r="296" spans="2:12" ht="15.75" customHeight="1" x14ac:dyDescent="0.35">
      <c r="B296" s="1"/>
      <c r="C296" s="2"/>
      <c r="E296" s="3"/>
      <c r="F296" s="3"/>
      <c r="H296" s="1"/>
      <c r="I296" s="1"/>
      <c r="K296" s="4"/>
      <c r="L296" s="5"/>
    </row>
    <row r="297" spans="2:12" ht="15.75" customHeight="1" x14ac:dyDescent="0.35">
      <c r="B297" s="1"/>
      <c r="C297" s="2"/>
      <c r="E297" s="3"/>
      <c r="F297" s="3"/>
      <c r="H297" s="1"/>
      <c r="I297" s="1"/>
      <c r="K297" s="4"/>
      <c r="L297" s="5"/>
    </row>
    <row r="298" spans="2:12" ht="15.75" customHeight="1" x14ac:dyDescent="0.35">
      <c r="B298" s="1"/>
      <c r="C298" s="2"/>
      <c r="E298" s="3"/>
      <c r="F298" s="3"/>
      <c r="H298" s="1"/>
      <c r="I298" s="1"/>
      <c r="K298" s="4"/>
      <c r="L298" s="5"/>
    </row>
    <row r="299" spans="2:12" ht="15.75" customHeight="1" x14ac:dyDescent="0.35">
      <c r="B299" s="1"/>
      <c r="C299" s="2"/>
      <c r="E299" s="3"/>
      <c r="F299" s="3"/>
      <c r="H299" s="1"/>
      <c r="I299" s="1"/>
      <c r="K299" s="4"/>
      <c r="L299" s="5"/>
    </row>
    <row r="300" spans="2:12" ht="15.75" customHeight="1" x14ac:dyDescent="0.35">
      <c r="B300" s="1"/>
      <c r="C300" s="2"/>
      <c r="E300" s="3"/>
      <c r="F300" s="3"/>
      <c r="H300" s="1"/>
      <c r="I300" s="1"/>
      <c r="K300" s="4"/>
      <c r="L300" s="5"/>
    </row>
    <row r="301" spans="2:12" ht="15.75" customHeight="1" x14ac:dyDescent="0.35">
      <c r="B301" s="1"/>
      <c r="C301" s="2"/>
      <c r="E301" s="3"/>
      <c r="F301" s="3"/>
      <c r="H301" s="1"/>
      <c r="I301" s="1"/>
      <c r="K301" s="4"/>
      <c r="L301" s="5"/>
    </row>
    <row r="302" spans="2:12" ht="15.75" customHeight="1" x14ac:dyDescent="0.35">
      <c r="B302" s="1"/>
      <c r="C302" s="2"/>
      <c r="E302" s="3"/>
      <c r="F302" s="3"/>
      <c r="H302" s="1"/>
      <c r="I302" s="1"/>
      <c r="K302" s="4"/>
      <c r="L302" s="5"/>
    </row>
    <row r="303" spans="2:12" ht="15.75" customHeight="1" x14ac:dyDescent="0.35">
      <c r="B303" s="1"/>
      <c r="C303" s="2"/>
      <c r="E303" s="3"/>
      <c r="F303" s="3"/>
      <c r="H303" s="1"/>
      <c r="I303" s="1"/>
      <c r="K303" s="4"/>
      <c r="L303" s="5"/>
    </row>
    <row r="304" spans="2:12" ht="15.75" customHeight="1" x14ac:dyDescent="0.35">
      <c r="B304" s="1"/>
      <c r="C304" s="2"/>
      <c r="E304" s="3"/>
      <c r="F304" s="3"/>
      <c r="H304" s="1"/>
      <c r="I304" s="1"/>
      <c r="K304" s="4"/>
      <c r="L304" s="5"/>
    </row>
    <row r="305" spans="2:12" ht="15.75" customHeight="1" x14ac:dyDescent="0.35">
      <c r="B305" s="1"/>
      <c r="C305" s="2"/>
      <c r="E305" s="3"/>
      <c r="F305" s="3"/>
      <c r="H305" s="1"/>
      <c r="I305" s="1"/>
      <c r="K305" s="4"/>
      <c r="L305" s="5"/>
    </row>
    <row r="306" spans="2:12" ht="15.75" customHeight="1" x14ac:dyDescent="0.35">
      <c r="B306" s="1"/>
      <c r="C306" s="2"/>
      <c r="E306" s="3"/>
      <c r="F306" s="3"/>
      <c r="H306" s="1"/>
      <c r="I306" s="1"/>
      <c r="K306" s="4"/>
      <c r="L306" s="5"/>
    </row>
    <row r="307" spans="2:12" ht="15.75" customHeight="1" x14ac:dyDescent="0.35">
      <c r="B307" s="1"/>
      <c r="C307" s="2"/>
      <c r="E307" s="3"/>
      <c r="F307" s="3"/>
      <c r="H307" s="1"/>
      <c r="I307" s="1"/>
      <c r="K307" s="4"/>
      <c r="L307" s="5"/>
    </row>
    <row r="308" spans="2:12" ht="15.75" customHeight="1" x14ac:dyDescent="0.35">
      <c r="B308" s="1"/>
      <c r="C308" s="2"/>
      <c r="E308" s="3"/>
      <c r="F308" s="3"/>
      <c r="H308" s="1"/>
      <c r="I308" s="1"/>
      <c r="K308" s="4"/>
      <c r="L308" s="5"/>
    </row>
    <row r="309" spans="2:12" ht="15.75" customHeight="1" x14ac:dyDescent="0.35">
      <c r="B309" s="1"/>
      <c r="C309" s="2"/>
      <c r="E309" s="3"/>
      <c r="F309" s="3"/>
      <c r="H309" s="1"/>
      <c r="I309" s="1"/>
      <c r="K309" s="4"/>
      <c r="L309" s="5"/>
    </row>
    <row r="310" spans="2:12" ht="15.75" customHeight="1" x14ac:dyDescent="0.35">
      <c r="B310" s="1"/>
      <c r="C310" s="2"/>
      <c r="E310" s="3"/>
      <c r="F310" s="3"/>
      <c r="H310" s="1"/>
      <c r="I310" s="1"/>
      <c r="K310" s="4"/>
      <c r="L310" s="5"/>
    </row>
    <row r="311" spans="2:12" ht="15.75" customHeight="1" x14ac:dyDescent="0.35">
      <c r="B311" s="1"/>
      <c r="C311" s="2"/>
      <c r="E311" s="3"/>
      <c r="F311" s="3"/>
      <c r="H311" s="1"/>
      <c r="I311" s="1"/>
      <c r="K311" s="4"/>
      <c r="L311" s="5"/>
    </row>
    <row r="312" spans="2:12" ht="15.75" customHeight="1" x14ac:dyDescent="0.35">
      <c r="B312" s="1"/>
      <c r="C312" s="2"/>
      <c r="E312" s="3"/>
      <c r="F312" s="3"/>
      <c r="H312" s="1"/>
      <c r="I312" s="1"/>
      <c r="K312" s="4"/>
      <c r="L312" s="5"/>
    </row>
    <row r="313" spans="2:12" ht="15.75" customHeight="1" x14ac:dyDescent="0.35"/>
    <row r="314" spans="2:12" ht="15.75" customHeight="1" x14ac:dyDescent="0.35"/>
    <row r="315" spans="2:12" ht="15.75" customHeight="1" x14ac:dyDescent="0.35"/>
    <row r="316" spans="2:12" ht="15.75" customHeight="1" x14ac:dyDescent="0.35"/>
    <row r="317" spans="2:12" ht="15.75" customHeight="1" x14ac:dyDescent="0.35"/>
    <row r="318" spans="2:12" ht="15.75" customHeight="1" x14ac:dyDescent="0.35"/>
    <row r="319" spans="2:12" ht="15.75" customHeight="1" x14ac:dyDescent="0.35"/>
    <row r="320" spans="2:12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49">
    <mergeCell ref="K60:L60"/>
    <mergeCell ref="A112:E112"/>
    <mergeCell ref="A115:H118"/>
    <mergeCell ref="A119:H120"/>
    <mergeCell ref="A21:C21"/>
    <mergeCell ref="A37:C37"/>
    <mergeCell ref="A46:C46"/>
    <mergeCell ref="A49:C49"/>
    <mergeCell ref="E60:F60"/>
    <mergeCell ref="H60:I60"/>
    <mergeCell ref="A101:E101"/>
    <mergeCell ref="A103:F103"/>
    <mergeCell ref="A105:E105"/>
    <mergeCell ref="A107:C107"/>
    <mergeCell ref="A109:C109"/>
    <mergeCell ref="K18:L18"/>
    <mergeCell ref="C13:E13"/>
    <mergeCell ref="F13:G13"/>
    <mergeCell ref="C14:E14"/>
    <mergeCell ref="F14:G14"/>
    <mergeCell ref="C15:E15"/>
    <mergeCell ref="F15:G15"/>
    <mergeCell ref="E18:F18"/>
    <mergeCell ref="C11:E11"/>
    <mergeCell ref="F11:G11"/>
    <mergeCell ref="C12:E12"/>
    <mergeCell ref="F12:G12"/>
    <mergeCell ref="H18:I18"/>
    <mergeCell ref="K5:L5"/>
    <mergeCell ref="H7:J7"/>
    <mergeCell ref="D8:F8"/>
    <mergeCell ref="C10:E10"/>
    <mergeCell ref="F10:G10"/>
    <mergeCell ref="H8:J8"/>
    <mergeCell ref="H9:J9"/>
    <mergeCell ref="K9:L9"/>
    <mergeCell ref="K8:L8"/>
    <mergeCell ref="D5:F5"/>
    <mergeCell ref="D6:F6"/>
    <mergeCell ref="H6:J6"/>
    <mergeCell ref="K6:L6"/>
    <mergeCell ref="D7:F7"/>
    <mergeCell ref="K7:L7"/>
    <mergeCell ref="H5:J5"/>
    <mergeCell ref="C2:I2"/>
    <mergeCell ref="C3:I3"/>
    <mergeCell ref="D4:F4"/>
    <mergeCell ref="H4:J4"/>
    <mergeCell ref="K4:L4"/>
  </mergeCells>
  <pageMargins left="0.7" right="0.7" top="0.78740157499999996" bottom="0.78740157499999996" header="0" footer="0"/>
  <pageSetup paperSize="9" orientation="portrait" r:id="rId1"/>
  <rowBreaks count="1" manualBreakCount="1">
    <brk id="5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workbookViewId="0"/>
  </sheetViews>
  <sheetFormatPr defaultColWidth="14.453125" defaultRowHeight="15" customHeight="1" x14ac:dyDescent="0.35"/>
  <cols>
    <col min="1" max="1" width="17.81640625" customWidth="1"/>
    <col min="2" max="2" width="29.453125" customWidth="1"/>
    <col min="3" max="3" width="19.453125" customWidth="1"/>
    <col min="4" max="4" width="18.453125" customWidth="1"/>
    <col min="5" max="5" width="20" customWidth="1"/>
    <col min="6" max="6" width="15.26953125" customWidth="1"/>
    <col min="7" max="7" width="18" customWidth="1"/>
    <col min="8" max="10" width="8.7265625" customWidth="1"/>
  </cols>
  <sheetData>
    <row r="1" spans="1:10" ht="14.5" x14ac:dyDescent="0.35">
      <c r="A1" s="105" t="s">
        <v>113</v>
      </c>
      <c r="B1" s="105" t="s">
        <v>114</v>
      </c>
      <c r="C1" s="106" t="s">
        <v>115</v>
      </c>
      <c r="E1" s="106" t="s">
        <v>116</v>
      </c>
      <c r="F1" s="106" t="s">
        <v>117</v>
      </c>
      <c r="G1" s="106" t="s">
        <v>118</v>
      </c>
    </row>
    <row r="2" spans="1:10" ht="14.5" x14ac:dyDescent="0.35">
      <c r="A2" s="107"/>
      <c r="B2" s="107" t="s">
        <v>119</v>
      </c>
      <c r="C2" s="108">
        <f>SUM(C3:C18)</f>
        <v>10854190</v>
      </c>
      <c r="E2" s="108">
        <f>SUM(E3:E22)</f>
        <v>4972090</v>
      </c>
      <c r="F2" s="109"/>
      <c r="G2" s="110">
        <f>SUM(C2-E2)</f>
        <v>5882100</v>
      </c>
    </row>
    <row r="3" spans="1:10" ht="14.5" x14ac:dyDescent="0.35">
      <c r="A3" s="15">
        <v>3322</v>
      </c>
      <c r="B3" s="15" t="s">
        <v>120</v>
      </c>
      <c r="C3" s="111">
        <v>500000</v>
      </c>
      <c r="D3" s="15" t="s">
        <v>121</v>
      </c>
      <c r="E3" s="111">
        <v>350000</v>
      </c>
      <c r="F3" s="15">
        <v>4222</v>
      </c>
    </row>
    <row r="4" spans="1:10" ht="14.5" x14ac:dyDescent="0.35">
      <c r="A4" s="15">
        <v>2212.2219</v>
      </c>
      <c r="B4" s="15" t="s">
        <v>61</v>
      </c>
      <c r="C4" s="111">
        <v>2000000</v>
      </c>
      <c r="D4" s="15" t="s">
        <v>122</v>
      </c>
      <c r="E4" s="111">
        <v>1000000</v>
      </c>
      <c r="F4" s="15">
        <v>4213</v>
      </c>
      <c r="H4" s="15" t="s">
        <v>123</v>
      </c>
      <c r="J4" s="15" t="s">
        <v>124</v>
      </c>
    </row>
    <row r="5" spans="1:10" ht="14.5" x14ac:dyDescent="0.35">
      <c r="A5" s="15">
        <v>2310</v>
      </c>
      <c r="B5" s="15" t="s">
        <v>125</v>
      </c>
      <c r="C5" s="111">
        <v>3131500</v>
      </c>
      <c r="D5" s="15" t="s">
        <v>126</v>
      </c>
      <c r="E5" s="111">
        <v>2192090</v>
      </c>
      <c r="F5" s="15">
        <v>4216</v>
      </c>
    </row>
    <row r="6" spans="1:10" ht="14.5" x14ac:dyDescent="0.35">
      <c r="A6" s="15">
        <v>2310</v>
      </c>
      <c r="B6" s="15" t="s">
        <v>127</v>
      </c>
      <c r="C6" s="111"/>
      <c r="D6" s="15" t="s">
        <v>128</v>
      </c>
      <c r="E6" s="111"/>
      <c r="F6" s="15">
        <v>4216</v>
      </c>
    </row>
    <row r="7" spans="1:10" ht="14.5" x14ac:dyDescent="0.35">
      <c r="A7" s="15">
        <v>3639</v>
      </c>
      <c r="B7" s="15" t="s">
        <v>129</v>
      </c>
      <c r="C7" s="111"/>
      <c r="D7" s="15" t="s">
        <v>128</v>
      </c>
      <c r="E7" s="111"/>
    </row>
    <row r="8" spans="1:10" ht="14.5" x14ac:dyDescent="0.35">
      <c r="A8" s="15">
        <v>3639</v>
      </c>
      <c r="B8" s="15" t="s">
        <v>130</v>
      </c>
      <c r="C8" s="111">
        <v>800000</v>
      </c>
      <c r="E8" s="111">
        <v>500000</v>
      </c>
      <c r="F8" s="15">
        <v>4222</v>
      </c>
    </row>
    <row r="9" spans="1:10" ht="14.5" x14ac:dyDescent="0.35">
      <c r="A9" s="15">
        <v>3639</v>
      </c>
      <c r="B9" s="15" t="s">
        <v>131</v>
      </c>
      <c r="C9" s="111">
        <v>100000</v>
      </c>
      <c r="E9" s="111"/>
    </row>
    <row r="10" spans="1:10" ht="14.5" x14ac:dyDescent="0.35">
      <c r="A10" s="15">
        <v>3745</v>
      </c>
      <c r="B10" s="15" t="s">
        <v>132</v>
      </c>
      <c r="C10" s="111">
        <v>305000</v>
      </c>
      <c r="E10" s="111">
        <v>230000</v>
      </c>
      <c r="F10" s="15">
        <v>4113</v>
      </c>
    </row>
    <row r="11" spans="1:10" ht="14.5" x14ac:dyDescent="0.35">
      <c r="A11" s="15">
        <v>2321</v>
      </c>
      <c r="B11" s="15" t="s">
        <v>133</v>
      </c>
      <c r="C11" s="111">
        <v>200000</v>
      </c>
      <c r="E11" s="111"/>
    </row>
    <row r="12" spans="1:10" ht="14.5" x14ac:dyDescent="0.35">
      <c r="A12" s="15">
        <v>3639</v>
      </c>
      <c r="B12" s="15" t="s">
        <v>134</v>
      </c>
      <c r="C12" s="111">
        <v>2500000</v>
      </c>
      <c r="D12" s="15" t="s">
        <v>135</v>
      </c>
      <c r="E12" s="111"/>
    </row>
    <row r="13" spans="1:10" ht="14.5" x14ac:dyDescent="0.35">
      <c r="A13" s="15">
        <v>5512</v>
      </c>
      <c r="B13" s="15" t="s">
        <v>136</v>
      </c>
      <c r="C13" s="111">
        <v>1317690</v>
      </c>
      <c r="E13" s="111">
        <v>700000</v>
      </c>
      <c r="F13" s="15">
        <v>4222.4215999999997</v>
      </c>
    </row>
    <row r="14" spans="1:10" ht="14.5" x14ac:dyDescent="0.35">
      <c r="C14" s="111"/>
      <c r="E14" s="111"/>
    </row>
    <row r="15" spans="1:10" ht="14.5" x14ac:dyDescent="0.35">
      <c r="C15" s="111"/>
      <c r="E15" s="111"/>
    </row>
    <row r="16" spans="1:10" ht="14.5" x14ac:dyDescent="0.35">
      <c r="C16" s="111"/>
      <c r="E16" s="111"/>
    </row>
    <row r="17" spans="3:5" ht="14.5" x14ac:dyDescent="0.35">
      <c r="C17" s="111"/>
      <c r="E17" s="111"/>
    </row>
    <row r="18" spans="3:5" ht="14.5" x14ac:dyDescent="0.35">
      <c r="C18" s="111"/>
      <c r="E18" s="111"/>
    </row>
    <row r="19" spans="3:5" ht="14.5" x14ac:dyDescent="0.35">
      <c r="C19" s="111"/>
      <c r="E19" s="111"/>
    </row>
    <row r="20" spans="3:5" ht="14.5" x14ac:dyDescent="0.35">
      <c r="C20" s="111"/>
    </row>
    <row r="21" spans="3:5" ht="15.75" customHeight="1" x14ac:dyDescent="0.35">
      <c r="C21" s="111"/>
    </row>
    <row r="22" spans="3:5" ht="15.75" customHeight="1" x14ac:dyDescent="0.35">
      <c r="C22" s="111"/>
    </row>
    <row r="23" spans="3:5" ht="15.75" customHeight="1" x14ac:dyDescent="0.35"/>
    <row r="24" spans="3:5" ht="15.75" customHeight="1" x14ac:dyDescent="0.35"/>
    <row r="25" spans="3:5" ht="15.75" customHeight="1" x14ac:dyDescent="0.35"/>
    <row r="26" spans="3:5" ht="15.75" customHeight="1" x14ac:dyDescent="0.35"/>
    <row r="27" spans="3:5" ht="15.75" customHeight="1" x14ac:dyDescent="0.35"/>
    <row r="28" spans="3:5" ht="15.75" customHeight="1" x14ac:dyDescent="0.35"/>
    <row r="29" spans="3:5" ht="15.75" customHeight="1" x14ac:dyDescent="0.35"/>
    <row r="30" spans="3:5" ht="15.75" customHeight="1" x14ac:dyDescent="0.35"/>
    <row r="31" spans="3:5" ht="15.75" customHeight="1" x14ac:dyDescent="0.35"/>
    <row r="32" spans="3:5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</vt:lpstr>
      <vt:lpstr>Investice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Pavel Barák</cp:lastModifiedBy>
  <cp:lastPrinted>2025-01-03T10:46:48Z</cp:lastPrinted>
  <dcterms:created xsi:type="dcterms:W3CDTF">2025-01-03T10:50:34Z</dcterms:created>
  <dcterms:modified xsi:type="dcterms:W3CDTF">2025-02-14T12:19:38Z</dcterms:modified>
</cp:coreProperties>
</file>